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01"/>
  <workbookPr checkCompatibility="1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valen\OneDrive - MARCO VALENTE\Desktop\0G IT In itinere\000BANDI G IT 19.2.1\0000PUBBLICATI\7Operazione 19.2.1.6.2.1 G IT\7 BANDO PUBBLICATO\"/>
    </mc:Choice>
  </mc:AlternateContent>
  <xr:revisionPtr revIDLastSave="0" documentId="13_ncr:1_{5B670048-9335-4749-A5B5-AF5377795B36}" xr6:coauthVersionLast="46" xr6:coauthVersionMax="46" xr10:uidLastSave="{00000000-0000-0000-0000-000000000000}"/>
  <bookViews>
    <workbookView xWindow="-108" yWindow="-108" windowWidth="23256" windowHeight="12576" tabRatio="814" firstSheet="9" activeTab="16" xr2:uid="{00000000-000D-0000-FFFF-FFFF00000000}"/>
  </bookViews>
  <sheets>
    <sheet name="COPERTINA" sheetId="11" r:id="rId1"/>
    <sheet name="ANAGRAFICA" sheetId="12" r:id="rId2"/>
    <sheet name="DESCRIZIONE (1)" sheetId="13" r:id="rId3"/>
    <sheet name="DESCRIZIONE (2)" sheetId="17" r:id="rId4"/>
    <sheet name="DESCRIZIONE (3)" sheetId="21" r:id="rId5"/>
    <sheet name="DESCRIZIONE (4)" sheetId="19" r:id="rId6"/>
    <sheet name="DESCRIZIONE (5)" sheetId="24" r:id="rId7"/>
    <sheet name="DESCRIZIONE (6)" sheetId="15" r:id="rId8"/>
    <sheet name="DESCRIZIONE (7)" sheetId="20" r:id="rId9"/>
    <sheet name="PUNTEGGI" sheetId="18" r:id="rId10"/>
    <sheet name="INVESTIMENTI" sheetId="4" r:id="rId11"/>
    <sheet name="PERSONALE" sheetId="1" r:id="rId12"/>
    <sheet name=" BUDGET OSPITALITA" sheetId="5" r:id="rId13"/>
    <sheet name=" NON applicabile" sheetId="6" r:id="rId14"/>
    <sheet name="BUDGET PRODOTTI" sheetId="7" r:id="rId15"/>
    <sheet name="BUDGET SERVIZI" sheetId="10" r:id="rId16"/>
    <sheet name="CONTO ECONOMICO (8)" sheetId="8" r:id="rId17"/>
    <sheet name="REDDITIVITA" sheetId="9" state="hidden" r:id="rId18"/>
  </sheets>
  <definedNames>
    <definedName name="_xlnm.Print_Area" localSheetId="2">'DESCRIZIONE (1)'!$A$1:$AO$27</definedName>
    <definedName name="_xlnm.Print_Area" localSheetId="3">'DESCRIZIONE (2)'!$A$1:$AN$9</definedName>
    <definedName name="_xlnm.Print_Area" localSheetId="4">'DESCRIZIONE (3)'!$A$1:$AN$16</definedName>
    <definedName name="_xlnm.Print_Area" localSheetId="9">PUNTEGGI!$A$1:$J$33</definedName>
    <definedName name="OLE_LINK4" localSheetId="9">PUNTEGGI!$B$11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6" i="7" l="1"/>
  <c r="N6" i="7"/>
  <c r="H19" i="6"/>
  <c r="H18" i="4"/>
  <c r="J18" i="4" s="1"/>
  <c r="J26" i="4" s="1"/>
  <c r="H7" i="4"/>
  <c r="H13" i="4"/>
  <c r="J13" i="4"/>
  <c r="J7" i="4"/>
  <c r="H8" i="4"/>
  <c r="J8" i="4" s="1"/>
  <c r="H9" i="4"/>
  <c r="J9" i="4"/>
  <c r="H10" i="4"/>
  <c r="J10" i="4" s="1"/>
  <c r="H11" i="4"/>
  <c r="J11" i="4" s="1"/>
  <c r="H12" i="4"/>
  <c r="J12" i="4"/>
  <c r="H14" i="4"/>
  <c r="J14" i="4" s="1"/>
  <c r="H19" i="4"/>
  <c r="J19" i="4"/>
  <c r="H20" i="4"/>
  <c r="J20" i="4" s="1"/>
  <c r="H21" i="4"/>
  <c r="J21" i="4" s="1"/>
  <c r="H22" i="4"/>
  <c r="J22" i="4"/>
  <c r="H23" i="4"/>
  <c r="J23" i="4" s="1"/>
  <c r="H24" i="4"/>
  <c r="J24" i="4" s="1"/>
  <c r="H25" i="4"/>
  <c r="J25" i="4"/>
  <c r="C15" i="4"/>
  <c r="D15" i="4"/>
  <c r="E15" i="4"/>
  <c r="F15" i="4"/>
  <c r="F28" i="4" s="1"/>
  <c r="G15" i="4"/>
  <c r="G28" i="4" s="1"/>
  <c r="C26" i="4"/>
  <c r="C28" i="4" s="1"/>
  <c r="D26" i="4"/>
  <c r="E26" i="4"/>
  <c r="F26" i="4"/>
  <c r="G26" i="4"/>
  <c r="H6" i="10"/>
  <c r="H7" i="10"/>
  <c r="H16" i="10" s="1"/>
  <c r="D8" i="8" s="1"/>
  <c r="H8" i="10"/>
  <c r="H9" i="10"/>
  <c r="H10" i="10"/>
  <c r="H11" i="10"/>
  <c r="H12" i="10"/>
  <c r="H13" i="10"/>
  <c r="H14" i="10"/>
  <c r="H15" i="10"/>
  <c r="D6" i="5"/>
  <c r="D8" i="5"/>
  <c r="D10" i="5"/>
  <c r="D28" i="5" s="1"/>
  <c r="D5" i="8" s="1"/>
  <c r="D14" i="5"/>
  <c r="D16" i="5"/>
  <c r="D18" i="5" s="1"/>
  <c r="D22" i="5"/>
  <c r="D24" i="5"/>
  <c r="D26" i="5"/>
  <c r="D7" i="6"/>
  <c r="D9" i="6" s="1"/>
  <c r="D16" i="6"/>
  <c r="D18" i="6" s="1"/>
  <c r="D20" i="6" s="1"/>
  <c r="D25" i="6"/>
  <c r="D27" i="6"/>
  <c r="D29" i="6"/>
  <c r="D34" i="6"/>
  <c r="D36" i="6" s="1"/>
  <c r="H6" i="7"/>
  <c r="H16" i="7" s="1"/>
  <c r="D7" i="8" s="1"/>
  <c r="H7" i="7"/>
  <c r="H8" i="7"/>
  <c r="H9" i="7"/>
  <c r="H10" i="7"/>
  <c r="H11" i="7"/>
  <c r="H12" i="7"/>
  <c r="H13" i="7"/>
  <c r="H14" i="7"/>
  <c r="H15" i="7"/>
  <c r="E12" i="1"/>
  <c r="C11" i="8" s="1"/>
  <c r="E6" i="10"/>
  <c r="E16" i="10" s="1"/>
  <c r="C8" i="8" s="1"/>
  <c r="E7" i="10"/>
  <c r="E8" i="10"/>
  <c r="E9" i="10"/>
  <c r="E10" i="10"/>
  <c r="E11" i="10"/>
  <c r="E12" i="10"/>
  <c r="E13" i="10"/>
  <c r="E14" i="10"/>
  <c r="E15" i="10"/>
  <c r="C6" i="5"/>
  <c r="C8" i="5" s="1"/>
  <c r="C10" i="5" s="1"/>
  <c r="C14" i="5"/>
  <c r="C16" i="5" s="1"/>
  <c r="C18" i="5" s="1"/>
  <c r="C22" i="5"/>
  <c r="C24" i="5" s="1"/>
  <c r="C26" i="5" s="1"/>
  <c r="C7" i="6"/>
  <c r="C9" i="6"/>
  <c r="C11" i="6" s="1"/>
  <c r="C16" i="6"/>
  <c r="C18" i="6"/>
  <c r="C20" i="6" s="1"/>
  <c r="C25" i="6"/>
  <c r="C27" i="6"/>
  <c r="C29" i="6" s="1"/>
  <c r="C34" i="6"/>
  <c r="C36" i="6" s="1"/>
  <c r="E6" i="7"/>
  <c r="E7" i="7"/>
  <c r="E8" i="7"/>
  <c r="E9" i="7"/>
  <c r="E10" i="7"/>
  <c r="E11" i="7"/>
  <c r="E16" i="7" s="1"/>
  <c r="C7" i="8" s="1"/>
  <c r="E12" i="7"/>
  <c r="E13" i="7"/>
  <c r="E14" i="7"/>
  <c r="E15" i="7"/>
  <c r="D28" i="4"/>
  <c r="E28" i="4"/>
  <c r="O7" i="10"/>
  <c r="N6" i="10"/>
  <c r="E6" i="5"/>
  <c r="E8" i="5" s="1"/>
  <c r="E10" i="5" s="1"/>
  <c r="I19" i="6"/>
  <c r="J19" i="6"/>
  <c r="E16" i="6"/>
  <c r="E18" i="6" s="1"/>
  <c r="K11" i="7"/>
  <c r="P15" i="10"/>
  <c r="O15" i="10"/>
  <c r="N15" i="10"/>
  <c r="K15" i="10"/>
  <c r="P14" i="10"/>
  <c r="O14" i="10"/>
  <c r="N14" i="10"/>
  <c r="K14" i="10"/>
  <c r="P13" i="10"/>
  <c r="O13" i="10"/>
  <c r="N13" i="10"/>
  <c r="K13" i="10"/>
  <c r="P12" i="10"/>
  <c r="O12" i="10"/>
  <c r="N12" i="10"/>
  <c r="K12" i="10"/>
  <c r="P11" i="10"/>
  <c r="O11" i="10"/>
  <c r="N11" i="10"/>
  <c r="N16" i="10" s="1"/>
  <c r="C13" i="8" s="1"/>
  <c r="K11" i="10"/>
  <c r="P10" i="10"/>
  <c r="K10" i="10"/>
  <c r="O10" i="10"/>
  <c r="P9" i="10"/>
  <c r="K9" i="10"/>
  <c r="O9" i="10"/>
  <c r="O8" i="10"/>
  <c r="N10" i="7"/>
  <c r="N11" i="7"/>
  <c r="O11" i="7"/>
  <c r="P11" i="7"/>
  <c r="N12" i="7"/>
  <c r="O12" i="7"/>
  <c r="P12" i="7"/>
  <c r="N13" i="7"/>
  <c r="O13" i="7"/>
  <c r="P13" i="7"/>
  <c r="N14" i="7"/>
  <c r="O14" i="7"/>
  <c r="P14" i="7"/>
  <c r="N15" i="7"/>
  <c r="O15" i="7"/>
  <c r="P15" i="7"/>
  <c r="N7" i="7"/>
  <c r="N8" i="7"/>
  <c r="N9" i="7"/>
  <c r="N16" i="7" s="1"/>
  <c r="K12" i="7"/>
  <c r="K13" i="7"/>
  <c r="K14" i="7"/>
  <c r="K15" i="7"/>
  <c r="O7" i="7"/>
  <c r="O9" i="7"/>
  <c r="E34" i="6"/>
  <c r="E25" i="6"/>
  <c r="E27" i="6" s="1"/>
  <c r="E7" i="6"/>
  <c r="E9" i="6" s="1"/>
  <c r="E22" i="5"/>
  <c r="E24" i="5" s="1"/>
  <c r="E26" i="5" s="1"/>
  <c r="E14" i="5"/>
  <c r="E17" i="1"/>
  <c r="E18" i="1"/>
  <c r="E19" i="1"/>
  <c r="E20" i="1"/>
  <c r="E21" i="1"/>
  <c r="E22" i="1"/>
  <c r="E16" i="1"/>
  <c r="E15" i="1"/>
  <c r="E23" i="1" s="1"/>
  <c r="O6" i="10"/>
  <c r="O16" i="10" s="1"/>
  <c r="D13" i="8" s="1"/>
  <c r="E16" i="5"/>
  <c r="E18" i="5" s="1"/>
  <c r="E36" i="6"/>
  <c r="E38" i="6" s="1"/>
  <c r="P8" i="10"/>
  <c r="K7" i="10"/>
  <c r="P10" i="7"/>
  <c r="K10" i="7"/>
  <c r="P8" i="7"/>
  <c r="P16" i="7" s="1"/>
  <c r="K8" i="7"/>
  <c r="O10" i="7"/>
  <c r="O8" i="7"/>
  <c r="O16" i="7" s="1"/>
  <c r="J38" i="6"/>
  <c r="I29" i="6"/>
  <c r="H29" i="6"/>
  <c r="H20" i="6"/>
  <c r="K8" i="10"/>
  <c r="N7" i="10"/>
  <c r="P6" i="10"/>
  <c r="P16" i="10" s="1"/>
  <c r="E13" i="8" s="1"/>
  <c r="F13" i="8" s="1"/>
  <c r="G13" i="8" s="1"/>
  <c r="H13" i="8" s="1"/>
  <c r="I13" i="8" s="1"/>
  <c r="J13" i="8" s="1"/>
  <c r="K13" i="8" s="1"/>
  <c r="L13" i="8" s="1"/>
  <c r="M13" i="8" s="1"/>
  <c r="N13" i="8" s="1"/>
  <c r="O13" i="8" s="1"/>
  <c r="P13" i="8" s="1"/>
  <c r="Q13" i="8" s="1"/>
  <c r="R13" i="8" s="1"/>
  <c r="S13" i="8" s="1"/>
  <c r="T13" i="8" s="1"/>
  <c r="U13" i="8" s="1"/>
  <c r="V13" i="8" s="1"/>
  <c r="N8" i="10"/>
  <c r="N9" i="10"/>
  <c r="N10" i="10"/>
  <c r="P7" i="10"/>
  <c r="K7" i="7"/>
  <c r="K16" i="7" s="1"/>
  <c r="E7" i="8" s="1"/>
  <c r="F7" i="8" s="1"/>
  <c r="G7" i="8" s="1"/>
  <c r="H7" i="8" s="1"/>
  <c r="I7" i="8" s="1"/>
  <c r="J7" i="8" s="1"/>
  <c r="K7" i="8" s="1"/>
  <c r="L7" i="8" s="1"/>
  <c r="M7" i="8" s="1"/>
  <c r="N7" i="8" s="1"/>
  <c r="O7" i="8" s="1"/>
  <c r="P7" i="8" s="1"/>
  <c r="Q7" i="8" s="1"/>
  <c r="R7" i="8" s="1"/>
  <c r="S7" i="8" s="1"/>
  <c r="T7" i="8" s="1"/>
  <c r="U7" i="8" s="1"/>
  <c r="V7" i="8" s="1"/>
  <c r="P7" i="7"/>
  <c r="K9" i="7"/>
  <c r="P9" i="7"/>
  <c r="K6" i="7"/>
  <c r="P6" i="7"/>
  <c r="K6" i="10"/>
  <c r="K16" i="10" s="1"/>
  <c r="E8" i="8" s="1"/>
  <c r="F8" i="8" s="1"/>
  <c r="G8" i="8" s="1"/>
  <c r="H8" i="8" s="1"/>
  <c r="I8" i="8" s="1"/>
  <c r="J8" i="8" s="1"/>
  <c r="K8" i="8" s="1"/>
  <c r="L8" i="8" s="1"/>
  <c r="M8" i="8" s="1"/>
  <c r="N8" i="8" s="1"/>
  <c r="O8" i="8" s="1"/>
  <c r="P8" i="8" s="1"/>
  <c r="Q8" i="8" s="1"/>
  <c r="R8" i="8" s="1"/>
  <c r="S8" i="8" s="1"/>
  <c r="T8" i="8" s="1"/>
  <c r="U8" i="8" s="1"/>
  <c r="V8" i="8" s="1"/>
  <c r="F14" i="8"/>
  <c r="G14" i="8" s="1"/>
  <c r="H14" i="8" s="1"/>
  <c r="I14" i="8" s="1"/>
  <c r="J14" i="8" s="1"/>
  <c r="K14" i="8" s="1"/>
  <c r="L14" i="8" s="1"/>
  <c r="M14" i="8" s="1"/>
  <c r="N14" i="8" s="1"/>
  <c r="O14" i="8" s="1"/>
  <c r="P14" i="8" s="1"/>
  <c r="Q14" i="8" s="1"/>
  <c r="R14" i="8" s="1"/>
  <c r="S14" i="8" s="1"/>
  <c r="T14" i="8" s="1"/>
  <c r="U14" i="8" s="1"/>
  <c r="V14" i="8" s="1"/>
  <c r="E20" i="6" l="1"/>
  <c r="J20" i="6"/>
  <c r="D38" i="6"/>
  <c r="I38" i="6"/>
  <c r="I20" i="6"/>
  <c r="E28" i="5"/>
  <c r="E5" i="8" s="1"/>
  <c r="C28" i="5"/>
  <c r="C5" i="8" s="1"/>
  <c r="E11" i="6"/>
  <c r="J11" i="6"/>
  <c r="J15" i="4"/>
  <c r="C40" i="6"/>
  <c r="C6" i="8" s="1"/>
  <c r="E29" i="6"/>
  <c r="J29" i="6"/>
  <c r="C12" i="8"/>
  <c r="E25" i="1"/>
  <c r="H38" i="6"/>
  <c r="C38" i="6"/>
  <c r="D11" i="6"/>
  <c r="I11" i="6"/>
  <c r="H15" i="4"/>
  <c r="H11" i="6"/>
  <c r="H40" i="6" s="1"/>
  <c r="C10" i="8" s="1"/>
  <c r="H26" i="4"/>
  <c r="I40" i="6" l="1"/>
  <c r="D10" i="8" s="1"/>
  <c r="E17" i="8"/>
  <c r="C17" i="8"/>
  <c r="G17" i="8"/>
  <c r="J28" i="4"/>
  <c r="D17" i="8"/>
  <c r="F17" i="8"/>
  <c r="H17" i="8"/>
  <c r="H28" i="4"/>
  <c r="C4" i="9" s="1"/>
  <c r="E9" i="8"/>
  <c r="F5" i="8"/>
  <c r="C15" i="8"/>
  <c r="E40" i="6"/>
  <c r="E6" i="8" s="1"/>
  <c r="F6" i="8" s="1"/>
  <c r="G6" i="8" s="1"/>
  <c r="H6" i="8" s="1"/>
  <c r="I6" i="8" s="1"/>
  <c r="J6" i="8" s="1"/>
  <c r="K6" i="8" s="1"/>
  <c r="L6" i="8" s="1"/>
  <c r="M6" i="8" s="1"/>
  <c r="N6" i="8" s="1"/>
  <c r="O6" i="8" s="1"/>
  <c r="P6" i="8" s="1"/>
  <c r="Q6" i="8" s="1"/>
  <c r="R6" i="8" s="1"/>
  <c r="S6" i="8" s="1"/>
  <c r="T6" i="8" s="1"/>
  <c r="U6" i="8" s="1"/>
  <c r="V6" i="8" s="1"/>
  <c r="D40" i="6"/>
  <c r="D6" i="8" s="1"/>
  <c r="D9" i="8" s="1"/>
  <c r="J40" i="6"/>
  <c r="E10" i="8" s="1"/>
  <c r="C9" i="8"/>
  <c r="F9" i="8" l="1"/>
  <c r="G5" i="8"/>
  <c r="F10" i="8"/>
  <c r="I17" i="8"/>
  <c r="C16" i="8"/>
  <c r="C18" i="8" s="1"/>
  <c r="C27" i="8"/>
  <c r="E11" i="8" s="1"/>
  <c r="C28" i="8"/>
  <c r="E12" i="8" s="1"/>
  <c r="E15" i="8" l="1"/>
  <c r="E16" i="8" s="1"/>
  <c r="E18" i="8" s="1"/>
  <c r="C19" i="8"/>
  <c r="C20" i="8"/>
  <c r="C5" i="9" s="1"/>
  <c r="F11" i="8"/>
  <c r="F12" i="8"/>
  <c r="D11" i="8"/>
  <c r="J17" i="8"/>
  <c r="D12" i="8"/>
  <c r="G10" i="8"/>
  <c r="F15" i="8"/>
  <c r="F16" i="8" s="1"/>
  <c r="F18" i="8" s="1"/>
  <c r="H5" i="8"/>
  <c r="G9" i="8"/>
  <c r="F19" i="8" l="1"/>
  <c r="F20" i="8" s="1"/>
  <c r="C8" i="9" s="1"/>
  <c r="E19" i="8"/>
  <c r="E20" i="8" s="1"/>
  <c r="C7" i="9" s="1"/>
  <c r="I5" i="8"/>
  <c r="H9" i="8"/>
  <c r="D15" i="8"/>
  <c r="D16" i="8" s="1"/>
  <c r="D18" i="8" s="1"/>
  <c r="G15" i="8"/>
  <c r="G16" i="8" s="1"/>
  <c r="G18" i="8" s="1"/>
  <c r="H10" i="8"/>
  <c r="K17" i="8"/>
  <c r="G11" i="8"/>
  <c r="G12" i="8"/>
  <c r="G19" i="8" l="1"/>
  <c r="G20" i="8" s="1"/>
  <c r="C9" i="9" s="1"/>
  <c r="I10" i="8"/>
  <c r="H11" i="8"/>
  <c r="H15" i="8" s="1"/>
  <c r="H16" i="8" s="1"/>
  <c r="H18" i="8" s="1"/>
  <c r="H12" i="8"/>
  <c r="J5" i="8"/>
  <c r="I9" i="8"/>
  <c r="L17" i="8"/>
  <c r="D19" i="8"/>
  <c r="D20" i="8"/>
  <c r="C6" i="9" s="1"/>
  <c r="H20" i="8" l="1"/>
  <c r="C10" i="9" s="1"/>
  <c r="H19" i="8"/>
  <c r="C26" i="9"/>
  <c r="C28" i="9"/>
  <c r="M17" i="8"/>
  <c r="K5" i="8"/>
  <c r="J9" i="8"/>
  <c r="I12" i="8"/>
  <c r="I11" i="8"/>
  <c r="I15" i="8" s="1"/>
  <c r="I16" i="8" s="1"/>
  <c r="I18" i="8" s="1"/>
  <c r="J10" i="8"/>
  <c r="I19" i="8" l="1"/>
  <c r="I20" i="8" s="1"/>
  <c r="C11" i="9" s="1"/>
  <c r="K10" i="8"/>
  <c r="J12" i="8"/>
  <c r="J11" i="8"/>
  <c r="J15" i="8" s="1"/>
  <c r="J16" i="8" s="1"/>
  <c r="J18" i="8" s="1"/>
  <c r="K9" i="8"/>
  <c r="L5" i="8"/>
  <c r="N17" i="8"/>
  <c r="J19" i="8" l="1"/>
  <c r="J20" i="8" s="1"/>
  <c r="C12" i="9" s="1"/>
  <c r="O17" i="8"/>
  <c r="M5" i="8"/>
  <c r="L9" i="8"/>
  <c r="K12" i="8"/>
  <c r="K11" i="8"/>
  <c r="K15" i="8" s="1"/>
  <c r="K16" i="8" s="1"/>
  <c r="K18" i="8" s="1"/>
  <c r="L10" i="8"/>
  <c r="K19" i="8" l="1"/>
  <c r="K20" i="8" s="1"/>
  <c r="C13" i="9" s="1"/>
  <c r="M10" i="8"/>
  <c r="M9" i="8"/>
  <c r="N5" i="8"/>
  <c r="L12" i="8"/>
  <c r="L11" i="8"/>
  <c r="L15" i="8" s="1"/>
  <c r="L16" i="8" s="1"/>
  <c r="L18" i="8" s="1"/>
  <c r="P17" i="8"/>
  <c r="L20" i="8" l="1"/>
  <c r="C14" i="9" s="1"/>
  <c r="L19" i="8"/>
  <c r="Q17" i="8"/>
  <c r="M12" i="8"/>
  <c r="M11" i="8"/>
  <c r="M15" i="8" s="1"/>
  <c r="M16" i="8" s="1"/>
  <c r="M18" i="8" s="1"/>
  <c r="N10" i="8"/>
  <c r="N9" i="8"/>
  <c r="O5" i="8"/>
  <c r="M19" i="8" l="1"/>
  <c r="M20" i="8" s="1"/>
  <c r="C15" i="9" s="1"/>
  <c r="O10" i="8"/>
  <c r="P5" i="8"/>
  <c r="O9" i="8"/>
  <c r="N12" i="8"/>
  <c r="N11" i="8"/>
  <c r="N15" i="8" s="1"/>
  <c r="N16" i="8" s="1"/>
  <c r="N18" i="8" s="1"/>
  <c r="R17" i="8"/>
  <c r="N19" i="8" l="1"/>
  <c r="N20" i="8" s="1"/>
  <c r="C16" i="9" s="1"/>
  <c r="P10" i="8"/>
  <c r="S17" i="8"/>
  <c r="Q5" i="8"/>
  <c r="P9" i="8"/>
  <c r="O11" i="8"/>
  <c r="O15" i="8" s="1"/>
  <c r="O16" i="8" s="1"/>
  <c r="O18" i="8" s="1"/>
  <c r="O12" i="8"/>
  <c r="O19" i="8" l="1"/>
  <c r="O20" i="8" s="1"/>
  <c r="C17" i="9" s="1"/>
  <c r="P16" i="8"/>
  <c r="P18" i="8" s="1"/>
  <c r="P11" i="8"/>
  <c r="P12" i="8"/>
  <c r="T17" i="8"/>
  <c r="R5" i="8"/>
  <c r="Q9" i="8"/>
  <c r="P15" i="8"/>
  <c r="Q10" i="8"/>
  <c r="R10" i="8" l="1"/>
  <c r="P19" i="8"/>
  <c r="P20" i="8" s="1"/>
  <c r="C18" i="9" s="1"/>
  <c r="Q12" i="8"/>
  <c r="Q11" i="8"/>
  <c r="Q15" i="8" s="1"/>
  <c r="Q16" i="8" s="1"/>
  <c r="Q18" i="8" s="1"/>
  <c r="U17" i="8"/>
  <c r="S5" i="8"/>
  <c r="R9" i="8"/>
  <c r="Q19" i="8" l="1"/>
  <c r="Q20" i="8" s="1"/>
  <c r="C19" i="9" s="1"/>
  <c r="T5" i="8"/>
  <c r="S9" i="8"/>
  <c r="S10" i="8"/>
  <c r="R12" i="8"/>
  <c r="R11" i="8"/>
  <c r="R15" i="8" s="1"/>
  <c r="R16" i="8" s="1"/>
  <c r="R18" i="8" s="1"/>
  <c r="V17" i="8"/>
  <c r="R19" i="8" l="1"/>
  <c r="R20" i="8" s="1"/>
  <c r="C20" i="9" s="1"/>
  <c r="T10" i="8"/>
  <c r="S12" i="8"/>
  <c r="S11" i="8"/>
  <c r="S15" i="8" s="1"/>
  <c r="S16" i="8" s="1"/>
  <c r="S18" i="8" s="1"/>
  <c r="T9" i="8"/>
  <c r="U5" i="8"/>
  <c r="S19" i="8" l="1"/>
  <c r="S20" i="8" s="1"/>
  <c r="C21" i="9" s="1"/>
  <c r="U9" i="8"/>
  <c r="V5" i="8"/>
  <c r="V9" i="8" s="1"/>
  <c r="T12" i="8"/>
  <c r="T11" i="8"/>
  <c r="T15" i="8" s="1"/>
  <c r="T16" i="8" s="1"/>
  <c r="T18" i="8" s="1"/>
  <c r="U10" i="8"/>
  <c r="T19" i="8" l="1"/>
  <c r="T20" i="8" s="1"/>
  <c r="C22" i="9" s="1"/>
  <c r="U15" i="8"/>
  <c r="U16" i="8" s="1"/>
  <c r="U18" i="8" s="1"/>
  <c r="V10" i="8"/>
  <c r="V15" i="8" s="1"/>
  <c r="V16" i="8" s="1"/>
  <c r="V18" i="8" s="1"/>
  <c r="V12" i="8"/>
  <c r="V11" i="8"/>
  <c r="U11" i="8"/>
  <c r="U12" i="8"/>
  <c r="V19" i="8" l="1"/>
  <c r="V20" i="8" s="1"/>
  <c r="C24" i="9" s="1"/>
  <c r="U19" i="8"/>
  <c r="U20" i="8" s="1"/>
  <c r="C23" i="9" s="1"/>
</calcChain>
</file>

<file path=xl/sharedStrings.xml><?xml version="1.0" encoding="utf-8"?>
<sst xmlns="http://schemas.openxmlformats.org/spreadsheetml/2006/main" count="357" uniqueCount="242">
  <si>
    <t>Totale beni ammortizzati 3%</t>
  </si>
  <si>
    <t>Totale beni ammortizzati 20%</t>
  </si>
  <si>
    <t>COSTO €</t>
  </si>
  <si>
    <t>AMMORTAMENTO %</t>
  </si>
  <si>
    <t>AMMORTAMENTO €</t>
  </si>
  <si>
    <t>GG. LAVORO/ANNO</t>
  </si>
  <si>
    <t>COSTO GIORNATA €</t>
  </si>
  <si>
    <t>TOTALE COSTO INVESTIMENTI</t>
  </si>
  <si>
    <t>% di occupazione su 365 gg.</t>
  </si>
  <si>
    <t>Prezzo medio/giorno x camera</t>
  </si>
  <si>
    <t>CAMERE CATEGORIA "A"</t>
  </si>
  <si>
    <t>Numero camere disponibili</t>
  </si>
  <si>
    <t>Presenze potenziali</t>
  </si>
  <si>
    <t>Presenze effettive</t>
  </si>
  <si>
    <t>1° ANNO</t>
  </si>
  <si>
    <t>2° ANNO</t>
  </si>
  <si>
    <t>3° ANNO</t>
  </si>
  <si>
    <t>Totale ricavi annui</t>
  </si>
  <si>
    <t>CAMERE CATEGORIA "B"</t>
  </si>
  <si>
    <t>CAMERE CATEGORIA "C"</t>
  </si>
  <si>
    <t>Numero coperti disponibili</t>
  </si>
  <si>
    <t>COLAZIONI</t>
  </si>
  <si>
    <t>PRANZI</t>
  </si>
  <si>
    <t>CENE</t>
  </si>
  <si>
    <t>BANCHETTI</t>
  </si>
  <si>
    <t>Rotazione media coperto</t>
  </si>
  <si>
    <t>N° pasti potenziali su 365 gg.</t>
  </si>
  <si>
    <t>N° pasti effettivi</t>
  </si>
  <si>
    <t>Prezzo medio pasto</t>
  </si>
  <si>
    <t>Costo materie prime colazione</t>
  </si>
  <si>
    <t>Costo materie prime pranzo</t>
  </si>
  <si>
    <t>Totale costo colazione</t>
  </si>
  <si>
    <t>COSTO COLAZIONI</t>
  </si>
  <si>
    <t>COSTO PRANZI</t>
  </si>
  <si>
    <t>Totale costo pranzi</t>
  </si>
  <si>
    <t>COSTO CENE</t>
  </si>
  <si>
    <t>Costo materie prime cene</t>
  </si>
  <si>
    <t>Totale costo CENE</t>
  </si>
  <si>
    <t>COSTO BANCHETTI</t>
  </si>
  <si>
    <t>Totale costo BANCHETTI</t>
  </si>
  <si>
    <t>Costo materie prime banchetti</t>
  </si>
  <si>
    <t>Ammortamenti</t>
  </si>
  <si>
    <t>Imposte</t>
  </si>
  <si>
    <t>UTILE NETTO</t>
  </si>
  <si>
    <t>VALUTAZIONE DELLA REDDITIVITA'</t>
  </si>
  <si>
    <t xml:space="preserve">Investimento </t>
  </si>
  <si>
    <t>1° Esercizio</t>
  </si>
  <si>
    <t>2° Esercizio</t>
  </si>
  <si>
    <t>3° Esercizio</t>
  </si>
  <si>
    <t>4° Esercizio</t>
  </si>
  <si>
    <t>5° Esercizio</t>
  </si>
  <si>
    <t>6° Esercizio</t>
  </si>
  <si>
    <t>7° Esercizio</t>
  </si>
  <si>
    <t>8° Esercizio</t>
  </si>
  <si>
    <t>9° Esercizio</t>
  </si>
  <si>
    <t>10° Esercizio</t>
  </si>
  <si>
    <t>11° Esercizio</t>
  </si>
  <si>
    <t>12° Esercizio</t>
  </si>
  <si>
    <t>13° Esercizio</t>
  </si>
  <si>
    <t>14° Esercizio</t>
  </si>
  <si>
    <t>15° Esercizio</t>
  </si>
  <si>
    <t>16° Esercizio</t>
  </si>
  <si>
    <t>17° Esercizio</t>
  </si>
  <si>
    <t>18° Esercizio</t>
  </si>
  <si>
    <t>19° Esercizio</t>
  </si>
  <si>
    <t>20° Esercizio</t>
  </si>
  <si>
    <t>VAN</t>
  </si>
  <si>
    <t>TIR</t>
  </si>
  <si>
    <t>Materie prime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</si>
  <si>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</si>
  <si>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</si>
  <si>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</si>
  <si>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</si>
  <si>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</si>
  <si>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</si>
  <si>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</si>
  <si>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</si>
  <si>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</si>
  <si>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</si>
  <si>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</si>
  <si>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</si>
  <si>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</si>
  <si>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</si>
  <si>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</si>
  <si>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</si>
  <si>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</si>
  <si>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</si>
  <si>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</si>
  <si>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</si>
  <si>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ANNI (ESERCIZI)</t>
  </si>
  <si>
    <t>Tasso attualizzazione DM 17.2.2016</t>
  </si>
  <si>
    <t>PRODOTTI PRINCIPALI</t>
  </si>
  <si>
    <t>RICAVI</t>
  </si>
  <si>
    <t xml:space="preserve">QUANTITA' </t>
  </si>
  <si>
    <t xml:space="preserve">PREZZO </t>
  </si>
  <si>
    <t>Totale</t>
  </si>
  <si>
    <t xml:space="preserve">Totale </t>
  </si>
  <si>
    <t>COSTO  UNITARIO</t>
  </si>
  <si>
    <t>TOTALE RICAVI</t>
  </si>
  <si>
    <t>TOTALE COSTI</t>
  </si>
  <si>
    <t>UTILE OPERATIVO</t>
  </si>
  <si>
    <t>Ramo Ospitalità</t>
  </si>
  <si>
    <t>Ramo Ristorazione</t>
  </si>
  <si>
    <t>Ramo Vendita Prodotti</t>
  </si>
  <si>
    <t>Ramo Erogazione Servizi</t>
  </si>
  <si>
    <t>UTILE PRIMA DELLE IMPOSTE</t>
  </si>
  <si>
    <t>INDICATORI</t>
  </si>
  <si>
    <t>Rapporto personale / ricavi</t>
  </si>
  <si>
    <t>DRIVERS</t>
  </si>
  <si>
    <t>BUDGET DEL PERSONALE (1° anno)</t>
  </si>
  <si>
    <t>COSTO TRASFORMAZIONE</t>
  </si>
  <si>
    <t>SERVIZI ESTERNI</t>
  </si>
  <si>
    <t>Totale servizi esterni</t>
  </si>
  <si>
    <t>Totale personale interno</t>
  </si>
  <si>
    <t>Personale interno</t>
  </si>
  <si>
    <t>Servizi esterni</t>
  </si>
  <si>
    <t>COSTI</t>
  </si>
  <si>
    <t>TOTALE COSTO PERSONALE INTERNO E SERVIZI ESTERNI</t>
  </si>
  <si>
    <t>Nota: Per i successivi anni, il costo del personale è calcolato automaticamente nel conto economico moltiplicando i ricavi di ciascun anno per il rapporto tra costo del personale e ricavi del primo anno. Allo stesso modo, per i servizi esterni.</t>
  </si>
  <si>
    <t>Costo erogazione servizi</t>
  </si>
  <si>
    <t>Rapporto servizi  esterni / ricavi</t>
  </si>
  <si>
    <t>ADDETTI INTERNI</t>
  </si>
  <si>
    <t>SERVIZI PRINCIPALI</t>
  </si>
  <si>
    <t>Incremento % ricavi dal 4° anno</t>
  </si>
  <si>
    <t>Incremento % costi dal 4° anno</t>
  </si>
  <si>
    <t>SOGGETTO PROPONENTE:</t>
  </si>
  <si>
    <t>REGIONE LAZIO - PROGRAMMA DI SVILUPPO RURALE 2014-2020</t>
  </si>
  <si>
    <t>INFORMAZIONI ANAGRAFICHE</t>
  </si>
  <si>
    <t>1.   DATI IDENTIFICATIVI DEL RICHIEDENTE</t>
  </si>
  <si>
    <t xml:space="preserve"> (devono essere i medesimi della domanda di sostegno e del fascicolo aziendale collegati)</t>
  </si>
  <si>
    <t>Il/La sottoscritto/a DICHIARA che i dati di seguito riportati sono aderenti alla realtà</t>
  </si>
  <si>
    <t xml:space="preserve">1.1a  </t>
  </si>
  <si>
    <t>Cognome Nome</t>
  </si>
  <si>
    <t>Persona fisica</t>
  </si>
  <si>
    <t xml:space="preserve">1.1b  </t>
  </si>
  <si>
    <t>Ragione sociale</t>
  </si>
  <si>
    <t xml:space="preserve">1.2  </t>
  </si>
  <si>
    <t>Natura Giuridica</t>
  </si>
  <si>
    <t>Ditta individuale</t>
  </si>
  <si>
    <t xml:space="preserve">1.3  </t>
  </si>
  <si>
    <t>C.U.A.A.</t>
  </si>
  <si>
    <t xml:space="preserve">1.4 </t>
  </si>
  <si>
    <t xml:space="preserve">Iscritta </t>
  </si>
  <si>
    <t xml:space="preserve">alla CCIAA di </t>
  </si>
  <si>
    <t>R.E.A.</t>
  </si>
  <si>
    <t>codice ATECO</t>
  </si>
  <si>
    <t xml:space="preserve">1.5 </t>
  </si>
  <si>
    <t xml:space="preserve">Indirizzo </t>
  </si>
  <si>
    <t>C</t>
  </si>
  <si>
    <t>D</t>
  </si>
  <si>
    <t>DICHIARA inoltre che:</t>
  </si>
  <si>
    <t xml:space="preserve">il quadro qui fornito fa riferimento allo stato desumibile dal Fascicolo Aziendale al momento della presentazione della domanda ed è per tutto aderente all'effettiva consistenza in tale momento ed a quello previsto a fine piano. </t>
  </si>
  <si>
    <t>Riporta i seguenti contatti, se non già indicati nella domanda di sostegno, al fine di facilitare le verifiche istruttorie ed i sopralluoghi</t>
  </si>
  <si>
    <t xml:space="preserve">1.6  </t>
  </si>
  <si>
    <t>Tel:</t>
  </si>
  <si>
    <t>Cellulare:</t>
  </si>
  <si>
    <t>Email:</t>
  </si>
  <si>
    <t xml:space="preserve">1.7  </t>
  </si>
  <si>
    <t>PEC</t>
  </si>
  <si>
    <t xml:space="preserve"> (obbligatoria)</t>
  </si>
  <si>
    <t>Rappresentante legale dell'impresa sotto indicata</t>
  </si>
  <si>
    <t>A)</t>
  </si>
  <si>
    <t>B)</t>
  </si>
  <si>
    <t>C)</t>
  </si>
  <si>
    <t>D)</t>
  </si>
  <si>
    <t>Comune ove si intende realizzare l'intervento</t>
  </si>
  <si>
    <t>Codice ATECO dell'intervento proposto</t>
  </si>
  <si>
    <t xml:space="preserve">P. IVA </t>
  </si>
  <si>
    <t>INVESTIMENTI MATERIALI</t>
  </si>
  <si>
    <t>CONTO ECONOMICO PREVISIONALE TRIENNALE</t>
  </si>
  <si>
    <t>Illustrare il processo di commercializzazione, ad esempio la razionalizzazione del canale commerciale attraverso l’accorciamento della filiera, la vendita diretta, l’apertura di nuovi sbocchi di mercato, la qualificazione della produzione e il miglioramento della sua tracciabilità</t>
  </si>
  <si>
    <t xml:space="preserve">nato/a a </t>
  </si>
  <si>
    <t>il</t>
  </si>
  <si>
    <t>Altro (specificare)</t>
  </si>
  <si>
    <t>1.8  l'azienda dispone di un proprio sito web  che utilizzerà per la pubblicità al sostegno ricevuto all'indirizzo URL:</t>
  </si>
  <si>
    <t>Oppure: dichiara di non possedere un sito web</t>
  </si>
  <si>
    <t>Indicare i futuri sbocchi di mercato dell’attività imprenditoriale extra agricola da intraprendere, a quali gruppi di clienti si vende o si pensa di vendere i propri prodotti/servizi, descrivendo la tipologia di soggetti che li compongono, le esigenze che esprimono, stimandone il numero che si pensa di conquistare a seguito dell’intervento anche in riferimento all’area geografica target. Descrivere i canali di vendita e le scelte promozionali che si intende utilizzare. Analizzare e descrivere le caratteristiche e i punti di forza che contraddistinguono i prodotti/servizi dei concorrenti, che operano nell’area geografica target ed in quale grado potrebbero condizionare lo sviluppo dell’idea d’impresa.</t>
  </si>
  <si>
    <t>Tipologia</t>
  </si>
  <si>
    <t>Nella qualità di</t>
  </si>
  <si>
    <t>Nota: compilare il quadro ove prevista l'attività di ospitalità</t>
  </si>
  <si>
    <t>Nota: compilare il quadro ove prevista l'attività di ristorazione</t>
  </si>
  <si>
    <t>Nota: compilare il quadro ove prevista l'attività di trasformazione, confezionamento e vendita di prodotti</t>
  </si>
  <si>
    <t>Nota: compilare il quadro ove prevista l'erogazione di servizi</t>
  </si>
  <si>
    <t>Eventuali altri costi di gestione</t>
  </si>
  <si>
    <t xml:space="preserve">Nota: inserire solo gli eventuali altri costi di gestione. Il prospetto è compilato in automatico in base ai dati prima inseriti. </t>
  </si>
  <si>
    <t>Microimpresa o piccola impresa non agricola (costituita ed attiva da almeno 5 anni precedenti la presentazione della domanda di sostegno)</t>
  </si>
  <si>
    <t>PIANO DI SVILUPPO AZIENDALE (PSA)</t>
  </si>
  <si>
    <t>DESCRIZIONE DELLA NUOVA ATTIVITA' EXTRA AGRICOLA PROPOSTA</t>
  </si>
  <si>
    <t>residente nel comune di</t>
  </si>
  <si>
    <t>Nel caso di impresa:</t>
  </si>
  <si>
    <t>2.   DESCRIZIONE DELL'INTERVENTO DA AVVIARE DOPO LA PRESENTAZIONE DELLA DOMANDA DI SOSTEGNO</t>
  </si>
  <si>
    <t>LIBERO PROFESSIONISTA
(tecnico abilitato all’esercizio della professione ed iscritto al relativo ordine o collegio professionale)</t>
  </si>
  <si>
    <t>Estremi fascicolo aziendale dell'azienda agricola di provenienza</t>
  </si>
  <si>
    <t>Nel caso di coadiuvante:</t>
  </si>
  <si>
    <t>Estremi identificativi posizione previdenziale INPS</t>
  </si>
  <si>
    <t>A</t>
  </si>
  <si>
    <t>B</t>
  </si>
  <si>
    <t>INTERVENTO:</t>
  </si>
  <si>
    <t>TOTALE</t>
  </si>
  <si>
    <t>AMMORTIZZATI 3% (fabbricati)</t>
  </si>
  <si>
    <t>AMMORTIZZATI 20% (macchinari, attrezzature)</t>
  </si>
  <si>
    <t>BUDGET "RISTORAZIONE"</t>
  </si>
  <si>
    <t>BUDGET "TRASFORMAZIONE, CONFEZIONAMENTO E/O VENDITA PRODOTTI"</t>
  </si>
  <si>
    <t>BUDGET "EROGAZIONE SERVIZI"</t>
  </si>
  <si>
    <t>MISURA 06
“Sviluppo delle aziende agricole e delle imprese”
(art. 19 del Regolamento(UE) N. 1305/2013)
SOTTOMISURA 6.2
“Aiuti all'avviamento di attività imprenditoriali per attività extra-agricole nelle zone rurali”
TIPOLOGIA DI OPERAZIONE 6.2.1
“Aiuti all’avviamento aziendale di attività non agricole in aree rurali ”</t>
  </si>
  <si>
    <t>Nota: Il piano aziendale deve prevedere investimenti materiali per almeno 10.000 Euro</t>
  </si>
  <si>
    <t xml:space="preserve">E) </t>
  </si>
  <si>
    <t>Illustrare l’oggetto dell’iniziativa extra agricola proposta, descrivendo dettagliatamente i servizi e/o i prodotti che si intende offrire</t>
  </si>
  <si>
    <t>3. Le tappe essenziali e gli obiettivi per lo sviluppo delle nuove attività della micro o piccola impresa</t>
  </si>
  <si>
    <t>4 . Quali sono gli elementi d’innovatività dell’idea imprenditoriale rispetto al territorio del GAL</t>
  </si>
  <si>
    <t>Descrivere gli eventuali investimenti per la realizzazione di acquisti o lavori destinati ad attività per l'erogazione di servizi TIC (tecnologie dell'informazione e della comunicazione ) o che utilizzino processi ad alto contenuto TIC quali i servizi online o comunque basati sull'informatica e le telecomunicazioni, e valutarne gli effetti sulle imprese locali e nelle famiglie rurali</t>
  </si>
  <si>
    <t>Servizi TIC (solo per interventi di tipo E)</t>
  </si>
  <si>
    <t>A  Il mercato dell'iniziativa</t>
  </si>
  <si>
    <t>B Processo di commercializzazione</t>
  </si>
  <si>
    <t>Indirizzo sede operativa della nuova attività</t>
  </si>
  <si>
    <t>E</t>
  </si>
  <si>
    <t>Illustrare ubicazione e caratteristiche territoriali nonché gli aspetti strutturali (immobili, macchine ed attrezzature, immobilizzazioni immateriali, loro dimensioni/caratteristiche e valori)</t>
  </si>
  <si>
    <t>2. Presentazione della nuova attività extra agricola proposta</t>
  </si>
  <si>
    <t xml:space="preserve">6. descrivere il profilo professionale delle persone occupate nella realizzazione del Piano di Sviluppo Aziendale, </t>
  </si>
  <si>
    <t>7. Analisi del mercato potenziale, il budget delle vendite, la strategia di promozione del prodotto o servizio</t>
  </si>
  <si>
    <t>C Illustrare la strategia di comunicazione e promozione del prodotto/servizio</t>
  </si>
  <si>
    <t>3 - Autovalutazione del punteggio richiesto</t>
  </si>
  <si>
    <t>Descrivere dettagliatamente gli elementi sulla base dei quali sono state attribuite in fase di autovalutazione le priorità ed i relativi punteggi di cui ai criteri di selezione del bando elencando anche la relativa documentazione allegata a supporto.</t>
  </si>
  <si>
    <t>Descrivere sinteticamente i particolari degli eventuali investimenti in formazione e consulenza</t>
  </si>
  <si>
    <t>Descrivere il crono programma degli investimenti e delle varie fasi propedeutiche all'avvio e all'esercizio delle attività produttiva.</t>
  </si>
  <si>
    <t>Il presente elaborato, prima di essere allegato elettronicamente alla domanda di sostegno, deve essere convertito in formato PDF e  firmato dal richiedente e dal tecnico con apposita firma digitale. Se non firmato digitalmente, dovrà essere sottoscritto dal beneficiario e dal libero professionista con firma autografa non autenticata, ai sensi dell’art. 39 del D.P.R. n. 445/2000, allegando una copia dei rispettivi documenti in corso di validità.</t>
  </si>
  <si>
    <t>Sede nel Comune di</t>
  </si>
  <si>
    <t>Descrizione degli elementi alla base dell'autovalutazione dei punteggi</t>
  </si>
  <si>
    <t>Servizi di base per la popolazione locale: servizi socio-assistenziali di cui alla Legge regionale Lazio 41/2003 e alla DELIBERAZIONE DELLA GIUNTA REGIONALE 23 DICEMBRE 2004, N. 13051 ss.mm.ii</t>
  </si>
  <si>
    <t>Locali commerciali al dettaglio specializzati nella vendita di prodotti agricoli e agroalimentari tipici (non compresi nell'Allegato I del Tratto sul Funzionamento dell’Unione Europea TFUE e non di provenienza aziendale)</t>
  </si>
  <si>
    <t>Attività di turismo sostenibile: strutture ricettive extralberghiere di cui alla Legge regionale Lazio 13/2007 e al Regolamento regionale Lazio 7 agosto 2015 n. 8 ss.mm.ii</t>
  </si>
  <si>
    <t>Attività artigianali finalizzate ad innovare usi, materiali e prodotti, con il contributo significativo di attività di design e creatività</t>
  </si>
  <si>
    <t>Sviluppo di software e servizi digitali in grado di migliorare l’utilizzo delle TIC nelle imprese e nelle famiglie rurali</t>
  </si>
  <si>
    <t>Descrivere l'attività che svolgerà l'azienda in termini di fasi e procedure del processo di produzione e/o commercializzazione dei prodotti, o ancora di erogazione dei servizi che si intende attuare</t>
  </si>
  <si>
    <t>Tracciare un organigramma elementare, descrivendo numero, qualifica professionale e mansioni svolte dalle persone occupate nella nuova attività (nuovo codice ATECO)</t>
  </si>
  <si>
    <t>1.	Situazione economica di partenza dl beneficiari che chiede il sostegno</t>
  </si>
  <si>
    <t>Descrivere e giustificare gli obiettivi che si intende via via conseguire nel corso degli anni in termini di quantità prodotte e/o commercializzate  o di servizi erogati</t>
  </si>
  <si>
    <t>Descrivere dettagliatamente quali sono gli elementi di innovatività dell'idea imprenditoriale proposta rispetto all'attuale offerta del sistema economico/produttivo del territorio del GAL. Possono consideri elementi di novità ad esempio:
- l'attivazione di attività economiche non presente sul territorio e rispondenti a sue esigenze latenti, 
- attività economiche che prevedano modalità organizzative e di commercializzazione innovative per il territorio;
- il Piano di Sviluppo Aziendale prevede significativi investimenti in macchinari, impianti, attrezzature o altri sistemi tecnologici innovativi per il territorio (brevettati nei 5 anni precedenti la presentazione della domanda di sostegno, e valutandone gli effetti sulla gestione aziendale)</t>
  </si>
  <si>
    <t>Illustrare il piano degli investimenti: elencare le immobilizzazioni materiali e immateriali, descrivendo caratteristiche e tipo dei beni individuati, la loro funzionalità per lo svolgimento dell’iniziativa proposta, il loro costo e le modalità con cui si è provveduto a verificare la congruità e ragionevolezza dei costi esposti (preventivi, computi metrici, etc. da allegare)</t>
  </si>
  <si>
    <t>5 -Descrivere i particolari delle azioni richieste per lo sviluppo delle attività della nuova attività extragricola, quali i particolari di investimenti, formazione e consulenza</t>
  </si>
  <si>
    <t>BUDGET "OSPITALITÀ"</t>
  </si>
  <si>
    <t>TOTALE RICAVI "OSPITALITÀ"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</si>
</sst>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&quot;€&quot;\ * #,##0.00_-;\-&quot;€&quot;\ * #,##0.00_-;_-&quot;€&quot;\ * &quot;-&quot;??_-;_-@_-"/>
    <numFmt numFmtId="165" formatCode="_-* #,##0_-;\-* #,##0_-;_-* &quot;-&quot;??_-;_-@_-"/>
    <numFmt numFmtId="166" formatCode="_-[$€-410]\ * #,##0.00_-;\-[$€-410]\ * #,##0.00_-;_-[$€-410]\ * &quot;-&quot;??_-;_-@_-"/>
    <numFmt numFmtId="167" formatCode="_-[$€-410]\ * #,##0_-;\-[$€-410]\ * #,##0_-;_-[$€-410]\ * &quot;-&quot;??_-;_-@_-"/>
  </numFmts>
  <fonts count="71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name val="Arial"/>
      <family val="2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i/>
      <sz val="8"/>
      <name val="Arial"/>
      <family val="2"/>
    </font>
    <font>
      <b/>
      <sz val="20"/>
      <name val="Calibri"/>
      <family val="2"/>
      <scheme val="minor"/>
    </font>
    <font>
      <i/>
      <sz val="10"/>
      <name val="Calibri"/>
      <family val="2"/>
      <scheme val="minor"/>
    </font>
    <font>
      <sz val="11"/>
      <color theme="1"/>
      <name val="Arial Rounded MT Bold"/>
      <family val="2"/>
    </font>
    <font>
      <sz val="20"/>
      <color theme="1"/>
      <name val="Arial Rounded MT Bold"/>
      <family val="2"/>
    </font>
    <font>
      <sz val="10"/>
      <color theme="1"/>
      <name val="Arial Rounded MT Bold"/>
      <family val="2"/>
    </font>
    <font>
      <sz val="10"/>
      <color theme="0"/>
      <name val="Arial Rounded MT Bold"/>
      <family val="2"/>
    </font>
    <font>
      <i/>
      <sz val="12"/>
      <color theme="1"/>
      <name val="Arial Rounded MT Bold"/>
      <family val="2"/>
    </font>
    <font>
      <sz val="10"/>
      <name val="Arial"/>
      <family val="2"/>
    </font>
    <font>
      <b/>
      <sz val="16"/>
      <color theme="1"/>
      <name val="Arial"/>
      <family val="2"/>
    </font>
    <font>
      <sz val="14"/>
      <color indexed="9"/>
      <name val="Arial"/>
      <family val="2"/>
    </font>
    <font>
      <b/>
      <sz val="14"/>
      <color indexed="9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20"/>
      <name val="Arial"/>
      <family val="2"/>
    </font>
    <font>
      <sz val="20"/>
      <name val="Arial"/>
      <family val="2"/>
    </font>
    <font>
      <sz val="12"/>
      <name val="Arial"/>
      <family val="2"/>
    </font>
    <font>
      <b/>
      <sz val="20"/>
      <color theme="1"/>
      <name val="Arial"/>
      <family val="2"/>
    </font>
    <font>
      <b/>
      <sz val="20"/>
      <color rgb="FFFF0000"/>
      <name val="Arial"/>
      <family val="2"/>
    </font>
    <font>
      <u/>
      <sz val="10"/>
      <color indexed="12"/>
      <name val="Arial"/>
      <family val="2"/>
    </font>
    <font>
      <i/>
      <sz val="12"/>
      <name val="Arial"/>
      <family val="2"/>
    </font>
    <font>
      <b/>
      <i/>
      <sz val="12"/>
      <name val="Arial"/>
      <family val="2"/>
    </font>
    <font>
      <sz val="10"/>
      <name val="Arial Rounded MT Bold"/>
      <family val="2"/>
    </font>
    <font>
      <sz val="14"/>
      <name val="Arial Rounded MT Bold"/>
      <family val="2"/>
    </font>
    <font>
      <sz val="20"/>
      <color theme="1"/>
      <name val="Arial"/>
      <family val="2"/>
    </font>
    <font>
      <i/>
      <sz val="20"/>
      <name val="Arial"/>
      <family val="2"/>
    </font>
    <font>
      <sz val="20"/>
      <color rgb="FFFF0000"/>
      <name val="Arial"/>
      <family val="2"/>
    </font>
    <font>
      <i/>
      <sz val="20"/>
      <color rgb="FFFF0000"/>
      <name val="Arial"/>
      <family val="2"/>
    </font>
    <font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8"/>
      <name val="Arial"/>
      <family val="2"/>
    </font>
    <font>
      <u/>
      <sz val="11"/>
      <color theme="11"/>
      <name val="Calibri"/>
      <family val="2"/>
      <scheme val="minor"/>
    </font>
    <font>
      <sz val="14"/>
      <color theme="1"/>
      <name val="Arial Rounded MT Bold"/>
    </font>
    <font>
      <b/>
      <sz val="12"/>
      <name val="Calibri"/>
      <scheme val="minor"/>
    </font>
    <font>
      <sz val="12"/>
      <name val="Calibri"/>
      <family val="2"/>
      <scheme val="minor"/>
    </font>
    <font>
      <sz val="11"/>
      <name val="Arial Rounded MT Bold"/>
      <family val="2"/>
    </font>
    <font>
      <b/>
      <sz val="11"/>
      <name val="Calibri"/>
      <scheme val="minor"/>
    </font>
    <font>
      <sz val="11"/>
      <name val="Calibri"/>
      <family val="2"/>
      <scheme val="minor"/>
    </font>
    <font>
      <sz val="16"/>
      <color indexed="9"/>
      <name val="Arial"/>
      <family val="2"/>
    </font>
    <font>
      <b/>
      <sz val="16"/>
      <color indexed="9"/>
      <name val="Arial"/>
      <family val="2"/>
    </font>
    <font>
      <sz val="16"/>
      <color theme="1"/>
      <name val="Calibri"/>
      <family val="2"/>
      <scheme val="minor"/>
    </font>
    <font>
      <b/>
      <sz val="22"/>
      <name val="Arial"/>
      <family val="2"/>
    </font>
    <font>
      <sz val="22"/>
      <color theme="1"/>
      <name val="Calibri"/>
      <family val="2"/>
      <scheme val="minor"/>
    </font>
    <font>
      <b/>
      <sz val="24"/>
      <name val="Arial"/>
      <family val="2"/>
    </font>
    <font>
      <sz val="24"/>
      <color theme="1"/>
      <name val="Calibri"/>
      <family val="2"/>
      <scheme val="minor"/>
    </font>
    <font>
      <sz val="22"/>
      <color theme="1"/>
      <name val="Arial"/>
    </font>
    <font>
      <b/>
      <sz val="22"/>
      <color theme="1"/>
      <name val="Arial"/>
    </font>
    <font>
      <sz val="22"/>
      <name val="Arial"/>
      <family val="2"/>
    </font>
    <font>
      <sz val="22"/>
      <color indexed="9"/>
      <name val="Arial"/>
      <family val="2"/>
    </font>
    <font>
      <b/>
      <sz val="22"/>
      <color indexed="9"/>
      <name val="Arial"/>
      <family val="2"/>
    </font>
    <font>
      <sz val="26"/>
      <color theme="1"/>
      <name val="Arial Rounded MT Bold"/>
    </font>
    <font>
      <b/>
      <sz val="24"/>
      <color theme="1"/>
      <name val="Arial"/>
    </font>
    <font>
      <sz val="24"/>
      <color indexed="9"/>
      <name val="Arial"/>
    </font>
    <font>
      <sz val="20"/>
      <name val="Arial Rounded MT Bold"/>
    </font>
    <font>
      <sz val="16"/>
      <name val="Arial Rounded MT Bold"/>
    </font>
    <font>
      <b/>
      <sz val="22"/>
      <color theme="1"/>
      <name val="Arial"/>
      <family val="2"/>
    </font>
    <font>
      <sz val="22"/>
      <color theme="1"/>
      <name val="Arial"/>
      <family val="2"/>
    </font>
    <font>
      <sz val="18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1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7">
    <xf numFmtId="0" fontId="0" fillId="0" borderId="0"/>
    <xf numFmtId="43" fontId="2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2" fillId="0" borderId="0" applyNumberFormat="0" applyFill="0" applyBorder="0" applyAlignment="0" applyProtection="0">
      <alignment vertical="top"/>
      <protection locked="0"/>
    </xf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</cellStyleXfs>
  <cellXfs count="322">
    <xf numFmtId="0" fontId="0" fillId="0" borderId="0" xfId="0"/>
    <xf numFmtId="0" fontId="6" fillId="0" borderId="0" xfId="0" applyFont="1"/>
    <xf numFmtId="0" fontId="6" fillId="0" borderId="0" xfId="0" applyFont="1" applyAlignment="1">
      <alignment vertical="top"/>
    </xf>
    <xf numFmtId="9" fontId="7" fillId="2" borderId="1" xfId="2" applyNumberFormat="1" applyFont="1" applyFill="1" applyBorder="1" applyAlignment="1">
      <alignment horizontal="center" vertical="center"/>
    </xf>
    <xf numFmtId="0" fontId="5" fillId="3" borderId="1" xfId="2" applyFont="1" applyFill="1" applyBorder="1" applyAlignment="1">
      <alignment vertical="center"/>
    </xf>
    <xf numFmtId="0" fontId="7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 wrapText="1"/>
    </xf>
    <xf numFmtId="3" fontId="4" fillId="2" borderId="1" xfId="0" applyNumberFormat="1" applyFont="1" applyFill="1" applyBorder="1" applyAlignment="1">
      <alignment horizontal="right" vertical="center"/>
    </xf>
    <xf numFmtId="0" fontId="5" fillId="3" borderId="1" xfId="0" applyFont="1" applyFill="1" applyBorder="1" applyAlignment="1">
      <alignment horizontal="left" vertical="center"/>
    </xf>
    <xf numFmtId="0" fontId="8" fillId="2" borderId="1" xfId="2" applyFont="1" applyFill="1" applyBorder="1" applyAlignment="1">
      <alignment vertical="center"/>
    </xf>
    <xf numFmtId="0" fontId="8" fillId="2" borderId="1" xfId="0" applyFont="1" applyFill="1" applyBorder="1" applyAlignment="1">
      <alignment horizontal="left" vertical="center"/>
    </xf>
    <xf numFmtId="0" fontId="10" fillId="2" borderId="0" xfId="0" applyFont="1" applyFill="1" applyAlignment="1">
      <alignment vertical="center"/>
    </xf>
    <xf numFmtId="165" fontId="10" fillId="2" borderId="1" xfId="4" applyNumberFormat="1" applyFont="1" applyFill="1" applyBorder="1" applyAlignment="1">
      <alignment vertical="center"/>
    </xf>
    <xf numFmtId="0" fontId="10" fillId="2" borderId="0" xfId="0" applyFont="1" applyFill="1" applyBorder="1" applyAlignment="1">
      <alignment vertical="center"/>
    </xf>
    <xf numFmtId="43" fontId="10" fillId="2" borderId="0" xfId="4" applyFont="1" applyFill="1" applyBorder="1" applyAlignment="1">
      <alignment vertical="center"/>
    </xf>
    <xf numFmtId="0" fontId="6" fillId="2" borderId="1" xfId="0" applyFont="1" applyFill="1" applyBorder="1" applyAlignment="1">
      <alignment vertical="center"/>
    </xf>
    <xf numFmtId="165" fontId="6" fillId="2" borderId="1" xfId="0" quotePrefix="1" applyNumberFormat="1" applyFont="1" applyFill="1" applyBorder="1" applyAlignment="1">
      <alignment vertical="center"/>
    </xf>
    <xf numFmtId="0" fontId="6" fillId="0" borderId="0" xfId="0" applyFont="1" applyAlignment="1">
      <alignment vertical="center"/>
    </xf>
    <xf numFmtId="165" fontId="6" fillId="0" borderId="0" xfId="0" applyNumberFormat="1" applyFont="1" applyAlignment="1">
      <alignment vertical="center"/>
    </xf>
    <xf numFmtId="0" fontId="4" fillId="2" borderId="0" xfId="0" applyFont="1" applyFill="1" applyAlignment="1">
      <alignment vertical="center"/>
    </xf>
    <xf numFmtId="0" fontId="10" fillId="3" borderId="1" xfId="0" quotePrefix="1" applyFont="1" applyFill="1" applyBorder="1" applyAlignment="1">
      <alignment horizontal="center" vertical="center"/>
    </xf>
    <xf numFmtId="165" fontId="10" fillId="3" borderId="1" xfId="4" applyNumberFormat="1" applyFont="1" applyFill="1" applyBorder="1" applyAlignment="1">
      <alignment vertical="center"/>
    </xf>
    <xf numFmtId="0" fontId="5" fillId="3" borderId="1" xfId="0" applyFont="1" applyFill="1" applyBorder="1" applyAlignment="1">
      <alignment horizontal="left" vertical="center" wrapText="1"/>
    </xf>
    <xf numFmtId="165" fontId="5" fillId="3" borderId="1" xfId="4" applyNumberFormat="1" applyFont="1" applyFill="1" applyBorder="1" applyAlignment="1">
      <alignment vertical="center"/>
    </xf>
    <xf numFmtId="0" fontId="11" fillId="0" borderId="0" xfId="0" applyFont="1" applyAlignment="1">
      <alignment vertical="center"/>
    </xf>
    <xf numFmtId="0" fontId="12" fillId="0" borderId="1" xfId="0" applyFont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165" fontId="13" fillId="3" borderId="1" xfId="4" applyNumberFormat="1" applyFont="1" applyFill="1" applyBorder="1" applyAlignment="1">
      <alignment vertical="center"/>
    </xf>
    <xf numFmtId="0" fontId="13" fillId="2" borderId="0" xfId="0" applyFont="1" applyFill="1" applyAlignment="1">
      <alignment vertical="center"/>
    </xf>
    <xf numFmtId="165" fontId="13" fillId="2" borderId="1" xfId="4" applyNumberFormat="1" applyFont="1" applyFill="1" applyBorder="1" applyAlignment="1">
      <alignment vertical="center"/>
    </xf>
    <xf numFmtId="0" fontId="10" fillId="2" borderId="2" xfId="0" applyFont="1" applyFill="1" applyBorder="1" applyAlignment="1">
      <alignment vertical="center"/>
    </xf>
    <xf numFmtId="165" fontId="4" fillId="2" borderId="0" xfId="0" applyNumberFormat="1" applyFont="1" applyFill="1" applyAlignment="1">
      <alignment vertical="center"/>
    </xf>
    <xf numFmtId="9" fontId="10" fillId="2" borderId="1" xfId="6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left" vertical="center" wrapText="1"/>
    </xf>
    <xf numFmtId="10" fontId="14" fillId="3" borderId="1" xfId="5" applyNumberFormat="1" applyFont="1" applyFill="1" applyBorder="1" applyAlignment="1">
      <alignment vertical="center"/>
    </xf>
    <xf numFmtId="0" fontId="15" fillId="2" borderId="1" xfId="0" applyFont="1" applyFill="1" applyBorder="1" applyAlignment="1">
      <alignment horizontal="left" vertical="center" wrapText="1"/>
    </xf>
    <xf numFmtId="10" fontId="15" fillId="2" borderId="1" xfId="5" applyNumberFormat="1" applyFont="1" applyFill="1" applyBorder="1" applyAlignment="1">
      <alignment horizontal="right" vertical="center"/>
    </xf>
    <xf numFmtId="0" fontId="16" fillId="0" borderId="0" xfId="0" applyFont="1" applyAlignment="1">
      <alignment vertical="center"/>
    </xf>
    <xf numFmtId="165" fontId="10" fillId="2" borderId="1" xfId="1" applyNumberFormat="1" applyFont="1" applyFill="1" applyBorder="1" applyAlignment="1">
      <alignment vertical="center"/>
    </xf>
    <xf numFmtId="0" fontId="18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4" fillId="5" borderId="1" xfId="0" applyFont="1" applyFill="1" applyBorder="1" applyAlignment="1">
      <alignment horizontal="right" vertical="center"/>
    </xf>
    <xf numFmtId="10" fontId="4" fillId="5" borderId="1" xfId="6" applyNumberFormat="1" applyFont="1" applyFill="1" applyBorder="1" applyAlignment="1">
      <alignment horizontal="right" vertical="center"/>
    </xf>
    <xf numFmtId="9" fontId="10" fillId="5" borderId="1" xfId="0" applyNumberFormat="1" applyFont="1" applyFill="1" applyBorder="1" applyAlignment="1">
      <alignment horizontal="center" vertical="center"/>
    </xf>
    <xf numFmtId="166" fontId="5" fillId="3" borderId="1" xfId="3" applyNumberFormat="1" applyFont="1" applyFill="1" applyBorder="1" applyAlignment="1">
      <alignment vertical="center"/>
    </xf>
    <xf numFmtId="166" fontId="4" fillId="2" borderId="1" xfId="3" applyNumberFormat="1" applyFont="1" applyFill="1" applyBorder="1" applyAlignment="1">
      <alignment vertical="center"/>
    </xf>
    <xf numFmtId="166" fontId="6" fillId="0" borderId="0" xfId="0" applyNumberFormat="1" applyFont="1" applyAlignment="1">
      <alignment vertical="top"/>
    </xf>
    <xf numFmtId="166" fontId="4" fillId="5" borderId="1" xfId="1" applyNumberFormat="1" applyFont="1" applyFill="1" applyBorder="1" applyAlignment="1">
      <alignment horizontal="right" vertical="center"/>
    </xf>
    <xf numFmtId="166" fontId="5" fillId="3" borderId="1" xfId="0" applyNumberFormat="1" applyFont="1" applyFill="1" applyBorder="1" applyAlignment="1">
      <alignment horizontal="right" vertical="center"/>
    </xf>
    <xf numFmtId="166" fontId="5" fillId="0" borderId="0" xfId="0" applyNumberFormat="1" applyFont="1" applyAlignment="1">
      <alignment vertical="center"/>
    </xf>
    <xf numFmtId="166" fontId="5" fillId="3" borderId="1" xfId="0" applyNumberFormat="1" applyFont="1" applyFill="1" applyBorder="1" applyAlignment="1">
      <alignment horizontal="left" vertical="center"/>
    </xf>
    <xf numFmtId="166" fontId="9" fillId="0" borderId="0" xfId="0" applyNumberFormat="1" applyFont="1" applyAlignment="1">
      <alignment vertical="center"/>
    </xf>
    <xf numFmtId="167" fontId="6" fillId="0" borderId="1" xfId="1" applyNumberFormat="1" applyFont="1" applyBorder="1" applyAlignment="1">
      <alignment vertical="center"/>
    </xf>
    <xf numFmtId="167" fontId="5" fillId="3" borderId="1" xfId="1" applyNumberFormat="1" applyFont="1" applyFill="1" applyBorder="1" applyAlignment="1">
      <alignment vertical="center"/>
    </xf>
    <xf numFmtId="167" fontId="9" fillId="3" borderId="1" xfId="1" applyNumberFormat="1" applyFont="1" applyFill="1" applyBorder="1" applyAlignment="1">
      <alignment vertical="center"/>
    </xf>
    <xf numFmtId="0" fontId="20" fillId="0" borderId="9" xfId="0" applyFont="1" applyBorder="1" applyAlignment="1">
      <alignment horizontal="center" vertical="center" wrapText="1"/>
    </xf>
    <xf numFmtId="49" fontId="21" fillId="0" borderId="0" xfId="0" applyNumberFormat="1" applyFont="1" applyAlignment="1">
      <alignment vertical="center"/>
    </xf>
    <xf numFmtId="49" fontId="23" fillId="0" borderId="0" xfId="0" applyNumberFormat="1" applyFont="1" applyAlignment="1">
      <alignment vertical="center"/>
    </xf>
    <xf numFmtId="49" fontId="24" fillId="0" borderId="0" xfId="0" applyNumberFormat="1" applyFont="1" applyAlignment="1">
      <alignment horizontal="center" vertical="center"/>
    </xf>
    <xf numFmtId="49" fontId="25" fillId="0" borderId="6" xfId="0" applyNumberFormat="1" applyFont="1" applyBorder="1"/>
    <xf numFmtId="49" fontId="26" fillId="0" borderId="6" xfId="0" applyNumberFormat="1" applyFont="1" applyBorder="1" applyAlignment="1">
      <alignment vertical="center"/>
    </xf>
    <xf numFmtId="49" fontId="26" fillId="0" borderId="0" xfId="0" applyNumberFormat="1" applyFont="1" applyAlignment="1">
      <alignment vertical="center"/>
    </xf>
    <xf numFmtId="49" fontId="27" fillId="0" borderId="0" xfId="0" applyNumberFormat="1" applyFont="1" applyAlignment="1">
      <alignment horizontal="center" vertical="center"/>
    </xf>
    <xf numFmtId="49" fontId="31" fillId="0" borderId="0" xfId="0" applyNumberFormat="1" applyFont="1" applyAlignment="1">
      <alignment horizontal="center" vertical="center"/>
    </xf>
    <xf numFmtId="49" fontId="27" fillId="0" borderId="0" xfId="0" applyNumberFormat="1" applyFont="1" applyAlignment="1">
      <alignment horizontal="center" vertical="center" wrapText="1"/>
    </xf>
    <xf numFmtId="0" fontId="29" fillId="3" borderId="2" xfId="0" applyFont="1" applyFill="1" applyBorder="1" applyAlignment="1">
      <alignment vertical="center"/>
    </xf>
    <xf numFmtId="0" fontId="29" fillId="3" borderId="1" xfId="0" quotePrefix="1" applyFont="1" applyFill="1" applyBorder="1" applyAlignment="1">
      <alignment horizontal="center" vertical="center"/>
    </xf>
    <xf numFmtId="0" fontId="29" fillId="2" borderId="1" xfId="0" applyFont="1" applyFill="1" applyBorder="1" applyAlignment="1">
      <alignment vertical="center"/>
    </xf>
    <xf numFmtId="165" fontId="29" fillId="2" borderId="1" xfId="1" applyNumberFormat="1" applyFont="1" applyFill="1" applyBorder="1" applyAlignment="1">
      <alignment vertical="center"/>
    </xf>
    <xf numFmtId="0" fontId="29" fillId="3" borderId="1" xfId="0" applyFont="1" applyFill="1" applyBorder="1" applyAlignment="1">
      <alignment vertical="center"/>
    </xf>
    <xf numFmtId="165" fontId="29" fillId="3" borderId="1" xfId="4" applyNumberFormat="1" applyFont="1" applyFill="1" applyBorder="1" applyAlignment="1">
      <alignment vertical="center"/>
    </xf>
    <xf numFmtId="165" fontId="29" fillId="2" borderId="1" xfId="4" applyNumberFormat="1" applyFont="1" applyFill="1" applyBorder="1" applyAlignment="1">
      <alignment vertical="center"/>
    </xf>
    <xf numFmtId="165" fontId="29" fillId="5" borderId="1" xfId="4" applyNumberFormat="1" applyFont="1" applyFill="1" applyBorder="1" applyAlignment="1">
      <alignment vertical="center"/>
    </xf>
    <xf numFmtId="0" fontId="33" fillId="3" borderId="1" xfId="0" applyFont="1" applyFill="1" applyBorder="1" applyAlignment="1">
      <alignment vertical="center"/>
    </xf>
    <xf numFmtId="165" fontId="33" fillId="3" borderId="1" xfId="4" applyNumberFormat="1" applyFont="1" applyFill="1" applyBorder="1" applyAlignment="1">
      <alignment vertical="center"/>
    </xf>
    <xf numFmtId="0" fontId="34" fillId="2" borderId="1" xfId="0" applyFont="1" applyFill="1" applyBorder="1" applyAlignment="1">
      <alignment vertical="center"/>
    </xf>
    <xf numFmtId="165" fontId="34" fillId="2" borderId="1" xfId="4" applyNumberFormat="1" applyFont="1" applyFill="1" applyBorder="1" applyAlignment="1">
      <alignment vertical="center"/>
    </xf>
    <xf numFmtId="49" fontId="28" fillId="0" borderId="0" xfId="0" applyNumberFormat="1" applyFont="1" applyAlignment="1">
      <alignment vertical="center"/>
    </xf>
    <xf numFmtId="49" fontId="27" fillId="0" borderId="0" xfId="0" applyNumberFormat="1" applyFont="1" applyAlignment="1">
      <alignment vertical="center"/>
    </xf>
    <xf numFmtId="49" fontId="27" fillId="0" borderId="0" xfId="0" applyNumberFormat="1" applyFont="1" applyAlignment="1">
      <alignment horizontal="left" vertical="center"/>
    </xf>
    <xf numFmtId="49" fontId="27" fillId="0" borderId="0" xfId="0" applyNumberFormat="1" applyFont="1" applyAlignment="1">
      <alignment horizontal="right" vertical="center"/>
    </xf>
    <xf numFmtId="49" fontId="30" fillId="0" borderId="0" xfId="0" applyNumberFormat="1" applyFont="1" applyAlignment="1">
      <alignment horizontal="left" vertical="center"/>
    </xf>
    <xf numFmtId="49" fontId="37" fillId="0" borderId="0" xfId="0" applyNumberFormat="1" applyFont="1" applyAlignment="1">
      <alignment vertical="center"/>
    </xf>
    <xf numFmtId="49" fontId="30" fillId="0" borderId="0" xfId="0" applyNumberFormat="1" applyFont="1" applyAlignment="1">
      <alignment vertical="center"/>
    </xf>
    <xf numFmtId="49" fontId="31" fillId="0" borderId="0" xfId="0" applyNumberFormat="1" applyFont="1" applyAlignment="1">
      <alignment horizontal="left" vertical="center"/>
    </xf>
    <xf numFmtId="49" fontId="39" fillId="0" borderId="0" xfId="0" applyNumberFormat="1" applyFont="1" applyAlignment="1">
      <alignment vertical="center"/>
    </xf>
    <xf numFmtId="49" fontId="28" fillId="0" borderId="0" xfId="0" applyNumberFormat="1" applyFont="1" applyAlignment="1">
      <alignment horizontal="center" vertical="center" wrapText="1"/>
    </xf>
    <xf numFmtId="0" fontId="41" fillId="0" borderId="0" xfId="0" applyFont="1"/>
    <xf numFmtId="49" fontId="25" fillId="0" borderId="0" xfId="0" applyNumberFormat="1" applyFont="1" applyBorder="1" applyAlignment="1">
      <alignment horizontal="left"/>
    </xf>
    <xf numFmtId="49" fontId="25" fillId="0" borderId="0" xfId="0" applyNumberFormat="1" applyFont="1" applyBorder="1"/>
    <xf numFmtId="49" fontId="26" fillId="0" borderId="0" xfId="0" applyNumberFormat="1" applyFont="1" applyBorder="1" applyAlignment="1">
      <alignment vertical="center"/>
    </xf>
    <xf numFmtId="0" fontId="9" fillId="0" borderId="0" xfId="0" applyFont="1"/>
    <xf numFmtId="0" fontId="9" fillId="0" borderId="0" xfId="0" applyFont="1" applyAlignment="1">
      <alignment vertical="center"/>
    </xf>
    <xf numFmtId="0" fontId="43" fillId="2" borderId="0" xfId="0" applyFont="1" applyFill="1" applyAlignment="1">
      <alignment vertical="center"/>
    </xf>
    <xf numFmtId="0" fontId="45" fillId="0" borderId="0" xfId="0" applyFont="1" applyAlignment="1">
      <alignment horizontal="center" vertical="center" wrapText="1"/>
    </xf>
    <xf numFmtId="0" fontId="35" fillId="2" borderId="0" xfId="2" applyFont="1" applyFill="1" applyBorder="1" applyAlignment="1">
      <alignment horizontal="center" vertical="center"/>
    </xf>
    <xf numFmtId="0" fontId="46" fillId="2" borderId="1" xfId="2" applyFont="1" applyFill="1" applyBorder="1" applyAlignment="1">
      <alignment vertical="center"/>
    </xf>
    <xf numFmtId="9" fontId="47" fillId="2" borderId="1" xfId="2" applyNumberFormat="1" applyFont="1" applyFill="1" applyBorder="1" applyAlignment="1">
      <alignment horizontal="center" vertical="center"/>
    </xf>
    <xf numFmtId="165" fontId="47" fillId="2" borderId="1" xfId="3" applyNumberFormat="1" applyFont="1" applyFill="1" applyBorder="1" applyAlignment="1">
      <alignment horizontal="center" vertical="center"/>
    </xf>
    <xf numFmtId="166" fontId="47" fillId="2" borderId="1" xfId="3" applyNumberFormat="1" applyFont="1" applyFill="1" applyBorder="1" applyAlignment="1">
      <alignment vertical="center"/>
    </xf>
    <xf numFmtId="0" fontId="46" fillId="3" borderId="1" xfId="2" applyFont="1" applyFill="1" applyBorder="1" applyAlignment="1">
      <alignment vertical="center"/>
    </xf>
    <xf numFmtId="166" fontId="46" fillId="3" borderId="1" xfId="3" applyNumberFormat="1" applyFont="1" applyFill="1" applyBorder="1" applyAlignment="1">
      <alignment vertical="center"/>
    </xf>
    <xf numFmtId="9" fontId="46" fillId="3" borderId="1" xfId="2" applyNumberFormat="1" applyFont="1" applyFill="1" applyBorder="1" applyAlignment="1">
      <alignment horizontal="center" vertical="center"/>
    </xf>
    <xf numFmtId="0" fontId="46" fillId="2" borderId="1" xfId="2" applyFont="1" applyFill="1" applyBorder="1" applyAlignment="1">
      <alignment horizontal="center" vertical="center"/>
    </xf>
    <xf numFmtId="9" fontId="47" fillId="3" borderId="1" xfId="2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top"/>
    </xf>
    <xf numFmtId="0" fontId="47" fillId="3" borderId="1" xfId="2" applyFont="1" applyFill="1" applyBorder="1" applyAlignment="1">
      <alignment vertical="center"/>
    </xf>
    <xf numFmtId="0" fontId="48" fillId="2" borderId="0" xfId="2" applyFont="1" applyFill="1" applyBorder="1" applyAlignment="1">
      <alignment horizontal="center" vertical="center"/>
    </xf>
    <xf numFmtId="0" fontId="49" fillId="2" borderId="1" xfId="2" applyFont="1" applyFill="1" applyBorder="1" applyAlignment="1">
      <alignment vertical="center"/>
    </xf>
    <xf numFmtId="9" fontId="50" fillId="2" borderId="1" xfId="2" applyNumberFormat="1" applyFont="1" applyFill="1" applyBorder="1" applyAlignment="1">
      <alignment horizontal="center" vertical="center"/>
    </xf>
    <xf numFmtId="165" fontId="50" fillId="2" borderId="1" xfId="3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vertical="top"/>
    </xf>
    <xf numFmtId="0" fontId="48" fillId="2" borderId="0" xfId="2" applyFont="1" applyFill="1" applyBorder="1" applyAlignment="1">
      <alignment horizontal="left" vertical="center"/>
    </xf>
    <xf numFmtId="0" fontId="48" fillId="2" borderId="1" xfId="2" applyFont="1" applyFill="1" applyBorder="1" applyAlignment="1">
      <alignment horizontal="left" vertical="center"/>
    </xf>
    <xf numFmtId="0" fontId="48" fillId="2" borderId="1" xfId="2" applyFont="1" applyFill="1" applyBorder="1" applyAlignment="1">
      <alignment horizontal="center" vertical="center"/>
    </xf>
    <xf numFmtId="49" fontId="28" fillId="0" borderId="0" xfId="0" applyNumberFormat="1" applyFont="1" applyAlignment="1">
      <alignment horizontal="left" vertical="center"/>
    </xf>
    <xf numFmtId="49" fontId="28" fillId="2" borderId="0" xfId="0" applyNumberFormat="1" applyFont="1" applyFill="1" applyAlignment="1">
      <alignment horizontal="left" vertical="center"/>
    </xf>
    <xf numFmtId="49" fontId="27" fillId="2" borderId="0" xfId="0" applyNumberFormat="1" applyFont="1" applyFill="1" applyBorder="1" applyAlignment="1">
      <alignment horizontal="left" vertical="center"/>
    </xf>
    <xf numFmtId="49" fontId="38" fillId="0" borderId="0" xfId="0" applyNumberFormat="1" applyFont="1" applyAlignment="1">
      <alignment horizontal="center" vertical="center"/>
    </xf>
    <xf numFmtId="0" fontId="38" fillId="0" borderId="0" xfId="0" applyFont="1" applyAlignment="1">
      <alignment horizontal="center" vertical="center"/>
    </xf>
    <xf numFmtId="49" fontId="39" fillId="0" borderId="0" xfId="0" applyNumberFormat="1" applyFont="1" applyAlignment="1">
      <alignment horizontal="left" vertical="center"/>
    </xf>
    <xf numFmtId="0" fontId="40" fillId="0" borderId="0" xfId="0" applyFont="1" applyAlignment="1">
      <alignment horizontal="center" vertical="center"/>
    </xf>
    <xf numFmtId="49" fontId="27" fillId="0" borderId="0" xfId="0" quotePrefix="1" applyNumberFormat="1" applyFont="1" applyAlignment="1">
      <alignment horizontal="left" vertical="center"/>
    </xf>
    <xf numFmtId="49" fontId="27" fillId="0" borderId="0" xfId="0" quotePrefix="1" applyNumberFormat="1" applyFont="1" applyAlignment="1">
      <alignment vertical="center" wrapText="1"/>
    </xf>
    <xf numFmtId="49" fontId="51" fillId="0" borderId="0" xfId="0" applyNumberFormat="1" applyFont="1" applyAlignment="1">
      <alignment vertical="center"/>
    </xf>
    <xf numFmtId="49" fontId="52" fillId="0" borderId="0" xfId="0" applyNumberFormat="1" applyFont="1" applyAlignment="1">
      <alignment horizontal="center" vertical="center"/>
    </xf>
    <xf numFmtId="49" fontId="25" fillId="0" borderId="0" xfId="0" applyNumberFormat="1" applyFont="1" applyAlignment="1">
      <alignment horizontal="left"/>
    </xf>
    <xf numFmtId="49" fontId="25" fillId="0" borderId="0" xfId="0" applyNumberFormat="1" applyFont="1"/>
    <xf numFmtId="0" fontId="53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53" fillId="0" borderId="0" xfId="0" applyFont="1" applyBorder="1" applyAlignment="1">
      <alignment horizontal="left" vertical="center"/>
    </xf>
    <xf numFmtId="0" fontId="53" fillId="0" borderId="0" xfId="0" applyFont="1"/>
    <xf numFmtId="0" fontId="30" fillId="0" borderId="0" xfId="0" applyFont="1"/>
    <xf numFmtId="0" fontId="59" fillId="0" borderId="0" xfId="0" applyFont="1"/>
    <xf numFmtId="49" fontId="54" fillId="0" borderId="6" xfId="0" applyNumberFormat="1" applyFont="1" applyBorder="1" applyAlignment="1">
      <alignment horizontal="left"/>
    </xf>
    <xf numFmtId="0" fontId="41" fillId="0" borderId="0" xfId="0" applyFont="1" applyAlignment="1">
      <alignment vertical="center"/>
    </xf>
    <xf numFmtId="49" fontId="60" fillId="0" borderId="0" xfId="0" applyNumberFormat="1" applyFont="1" applyAlignment="1">
      <alignment vertical="center"/>
    </xf>
    <xf numFmtId="49" fontId="61" fillId="0" borderId="0" xfId="0" applyNumberFormat="1" applyFont="1" applyAlignment="1">
      <alignment vertical="center"/>
    </xf>
    <xf numFmtId="49" fontId="62" fillId="0" borderId="0" xfId="0" applyNumberFormat="1" applyFont="1" applyAlignment="1">
      <alignment horizontal="center" vertical="center"/>
    </xf>
    <xf numFmtId="49" fontId="54" fillId="0" borderId="6" xfId="0" applyNumberFormat="1" applyFont="1" applyBorder="1"/>
    <xf numFmtId="49" fontId="60" fillId="0" borderId="6" xfId="0" applyNumberFormat="1" applyFont="1" applyBorder="1" applyAlignment="1">
      <alignment vertical="center"/>
    </xf>
    <xf numFmtId="49" fontId="54" fillId="0" borderId="0" xfId="0" applyNumberFormat="1" applyFont="1" applyAlignment="1">
      <alignment horizontal="left"/>
    </xf>
    <xf numFmtId="49" fontId="54" fillId="0" borderId="0" xfId="0" applyNumberFormat="1" applyFont="1"/>
    <xf numFmtId="0" fontId="55" fillId="0" borderId="0" xfId="0" applyFont="1"/>
    <xf numFmtId="0" fontId="55" fillId="3" borderId="0" xfId="0" applyFont="1" applyFill="1"/>
    <xf numFmtId="0" fontId="58" fillId="3" borderId="0" xfId="0" applyFont="1" applyFill="1" applyAlignment="1">
      <alignment horizontal="left" vertical="top" wrapText="1"/>
    </xf>
    <xf numFmtId="0" fontId="58" fillId="2" borderId="0" xfId="0" applyFont="1" applyFill="1" applyAlignment="1">
      <alignment horizontal="left" vertical="top" wrapText="1"/>
    </xf>
    <xf numFmtId="0" fontId="45" fillId="0" borderId="0" xfId="0" applyFont="1" applyAlignment="1">
      <alignment horizontal="center" vertical="center"/>
    </xf>
    <xf numFmtId="0" fontId="45" fillId="0" borderId="0" xfId="0" applyFont="1" applyBorder="1" applyAlignment="1">
      <alignment horizontal="center" vertical="center" wrapText="1"/>
    </xf>
    <xf numFmtId="0" fontId="63" fillId="0" borderId="0" xfId="0" applyFont="1" applyAlignment="1">
      <alignment horizontal="center" vertical="center"/>
    </xf>
    <xf numFmtId="49" fontId="65" fillId="0" borderId="0" xfId="0" applyNumberFormat="1" applyFont="1" applyAlignment="1">
      <alignment vertical="center"/>
    </xf>
    <xf numFmtId="0" fontId="68" fillId="0" borderId="0" xfId="0" applyFont="1"/>
    <xf numFmtId="0" fontId="57" fillId="0" borderId="0" xfId="0" applyFont="1" applyBorder="1" applyAlignment="1">
      <alignment horizontal="left" vertical="center"/>
    </xf>
    <xf numFmtId="49" fontId="60" fillId="0" borderId="0" xfId="0" applyNumberFormat="1" applyFont="1" applyBorder="1" applyAlignment="1">
      <alignment vertical="center"/>
    </xf>
    <xf numFmtId="0" fontId="29" fillId="2" borderId="1" xfId="4" applyNumberFormat="1" applyFont="1" applyFill="1" applyBorder="1" applyAlignment="1">
      <alignment vertical="center"/>
    </xf>
    <xf numFmtId="49" fontId="27" fillId="0" borderId="0" xfId="0" applyNumberFormat="1" applyFont="1" applyFill="1" applyBorder="1" applyAlignment="1">
      <alignment horizontal="left" vertical="center"/>
    </xf>
    <xf numFmtId="14" fontId="27" fillId="0" borderId="0" xfId="0" applyNumberFormat="1" applyFont="1" applyFill="1" applyBorder="1" applyAlignment="1">
      <alignment horizontal="left" vertical="center"/>
    </xf>
    <xf numFmtId="14" fontId="27" fillId="0" borderId="0" xfId="0" applyNumberFormat="1" applyFont="1" applyFill="1" applyBorder="1" applyAlignment="1">
      <alignment horizontal="center" vertical="center"/>
    </xf>
    <xf numFmtId="49" fontId="28" fillId="0" borderId="0" xfId="0" applyNumberFormat="1" applyFont="1" applyFill="1" applyAlignment="1">
      <alignment horizontal="left" vertical="center"/>
    </xf>
    <xf numFmtId="49" fontId="27" fillId="0" borderId="0" xfId="0" applyNumberFormat="1" applyFont="1" applyFill="1" applyAlignment="1">
      <alignment horizontal="left" vertical="center"/>
    </xf>
    <xf numFmtId="49" fontId="64" fillId="2" borderId="0" xfId="0" applyNumberFormat="1" applyFont="1" applyFill="1" applyBorder="1" applyAlignment="1">
      <alignment vertical="center"/>
    </xf>
    <xf numFmtId="0" fontId="17" fillId="6" borderId="1" xfId="0" applyFont="1" applyFill="1" applyBorder="1" applyAlignment="1">
      <alignment horizontal="center" vertical="center"/>
    </xf>
    <xf numFmtId="49" fontId="27" fillId="6" borderId="1" xfId="0" applyNumberFormat="1" applyFont="1" applyFill="1" applyBorder="1" applyAlignment="1" applyProtection="1">
      <alignment horizontal="center" vertical="center"/>
      <protection locked="0"/>
    </xf>
    <xf numFmtId="49" fontId="27" fillId="6" borderId="1" xfId="0" applyNumberFormat="1" applyFont="1" applyFill="1" applyBorder="1" applyAlignment="1">
      <alignment vertical="center"/>
    </xf>
    <xf numFmtId="0" fontId="47" fillId="6" borderId="1" xfId="2" applyFont="1" applyFill="1" applyBorder="1" applyAlignment="1">
      <alignment vertical="center"/>
    </xf>
    <xf numFmtId="166" fontId="47" fillId="6" borderId="1" xfId="3" applyNumberFormat="1" applyFont="1" applyFill="1" applyBorder="1" applyAlignment="1">
      <alignment vertical="center"/>
    </xf>
    <xf numFmtId="166" fontId="4" fillId="6" borderId="1" xfId="3" applyNumberFormat="1" applyFont="1" applyFill="1" applyBorder="1" applyAlignment="1">
      <alignment vertical="center"/>
    </xf>
    <xf numFmtId="0" fontId="4" fillId="6" borderId="1" xfId="2" applyFont="1" applyFill="1" applyBorder="1" applyAlignment="1">
      <alignment vertical="center"/>
    </xf>
    <xf numFmtId="165" fontId="4" fillId="6" borderId="1" xfId="3" applyNumberFormat="1" applyFont="1" applyFill="1" applyBorder="1" applyAlignment="1">
      <alignment vertical="center"/>
    </xf>
    <xf numFmtId="0" fontId="6" fillId="6" borderId="1" xfId="0" applyFont="1" applyFill="1" applyBorder="1" applyAlignment="1">
      <alignment vertical="center"/>
    </xf>
    <xf numFmtId="165" fontId="6" fillId="6" borderId="1" xfId="1" applyNumberFormat="1" applyFont="1" applyFill="1" applyBorder="1" applyAlignment="1">
      <alignment vertical="center"/>
    </xf>
    <xf numFmtId="166" fontId="6" fillId="6" borderId="1" xfId="1" applyNumberFormat="1" applyFont="1" applyFill="1" applyBorder="1" applyAlignment="1">
      <alignment vertical="center"/>
    </xf>
    <xf numFmtId="49" fontId="30" fillId="0" borderId="0" xfId="0" applyNumberFormat="1" applyFont="1" applyFill="1" applyBorder="1" applyAlignment="1" applyProtection="1">
      <alignment horizontal="center" vertical="center"/>
      <protection locked="0"/>
    </xf>
    <xf numFmtId="49" fontId="30" fillId="0" borderId="0" xfId="0" applyNumberFormat="1" applyFont="1" applyFill="1" applyBorder="1" applyAlignment="1">
      <alignment vertical="center"/>
    </xf>
    <xf numFmtId="49" fontId="37" fillId="0" borderId="0" xfId="0" applyNumberFormat="1" applyFont="1" applyFill="1" applyBorder="1" applyAlignment="1">
      <alignment vertical="center"/>
    </xf>
    <xf numFmtId="49" fontId="27" fillId="6" borderId="2" xfId="7" applyNumberFormat="1" applyFont="1" applyFill="1" applyBorder="1" applyAlignment="1">
      <alignment horizontal="left" vertical="center"/>
      <protection locked="0"/>
    </xf>
    <xf numFmtId="49" fontId="27" fillId="6" borderId="4" xfId="7" applyNumberFormat="1" applyFont="1" applyFill="1" applyBorder="1" applyAlignment="1">
      <alignment horizontal="left" vertical="center"/>
      <protection locked="0"/>
    </xf>
    <xf numFmtId="49" fontId="27" fillId="6" borderId="3" xfId="7" applyNumberFormat="1" applyFont="1" applyFill="1" applyBorder="1" applyAlignment="1">
      <alignment horizontal="left" vertical="center"/>
      <protection locked="0"/>
    </xf>
    <xf numFmtId="49" fontId="27" fillId="6" borderId="2" xfId="0" applyNumberFormat="1" applyFont="1" applyFill="1" applyBorder="1" applyAlignment="1" applyProtection="1">
      <alignment horizontal="left" vertical="center"/>
      <protection locked="0"/>
    </xf>
    <xf numFmtId="49" fontId="27" fillId="6" borderId="4" xfId="0" applyNumberFormat="1" applyFont="1" applyFill="1" applyBorder="1" applyAlignment="1" applyProtection="1">
      <alignment horizontal="left" vertical="center"/>
      <protection locked="0"/>
    </xf>
    <xf numFmtId="49" fontId="27" fillId="6" borderId="3" xfId="0" applyNumberFormat="1" applyFont="1" applyFill="1" applyBorder="1" applyAlignment="1" applyProtection="1">
      <alignment horizontal="left" vertical="center"/>
      <protection locked="0"/>
    </xf>
    <xf numFmtId="49" fontId="64" fillId="2" borderId="10" xfId="0" applyNumberFormat="1" applyFont="1" applyFill="1" applyBorder="1" applyAlignment="1">
      <alignment horizontal="center" vertical="center"/>
    </xf>
    <xf numFmtId="49" fontId="64" fillId="2" borderId="11" xfId="0" applyNumberFormat="1" applyFont="1" applyFill="1" applyBorder="1" applyAlignment="1">
      <alignment horizontal="center" vertical="center"/>
    </xf>
    <xf numFmtId="49" fontId="27" fillId="6" borderId="2" xfId="0" applyNumberFormat="1" applyFont="1" applyFill="1" applyBorder="1" applyAlignment="1" applyProtection="1">
      <alignment horizontal="left" vertical="center" wrapText="1"/>
      <protection locked="0"/>
    </xf>
    <xf numFmtId="49" fontId="27" fillId="6" borderId="4" xfId="0" applyNumberFormat="1" applyFont="1" applyFill="1" applyBorder="1" applyAlignment="1" applyProtection="1">
      <alignment horizontal="left" vertical="center" wrapText="1"/>
      <protection locked="0"/>
    </xf>
    <xf numFmtId="49" fontId="27" fillId="6" borderId="3" xfId="0" applyNumberFormat="1" applyFont="1" applyFill="1" applyBorder="1" applyAlignment="1" applyProtection="1">
      <alignment horizontal="left" vertical="center" wrapText="1"/>
      <protection locked="0"/>
    </xf>
    <xf numFmtId="49" fontId="27" fillId="2" borderId="0" xfId="0" quotePrefix="1" applyNumberFormat="1" applyFont="1" applyFill="1" applyAlignment="1">
      <alignment horizontal="left" vertical="center" wrapText="1"/>
    </xf>
    <xf numFmtId="49" fontId="30" fillId="6" borderId="2" xfId="0" applyNumberFormat="1" applyFont="1" applyFill="1" applyBorder="1" applyAlignment="1" applyProtection="1">
      <alignment horizontal="left" vertical="center" wrapText="1"/>
      <protection locked="0"/>
    </xf>
    <xf numFmtId="49" fontId="30" fillId="6" borderId="4" xfId="0" applyNumberFormat="1" applyFont="1" applyFill="1" applyBorder="1" applyAlignment="1" applyProtection="1">
      <alignment horizontal="left" vertical="center" wrapText="1"/>
      <protection locked="0"/>
    </xf>
    <xf numFmtId="49" fontId="30" fillId="6" borderId="3" xfId="0" applyNumberFormat="1" applyFont="1" applyFill="1" applyBorder="1" applyAlignment="1" applyProtection="1">
      <alignment horizontal="left" vertical="center" wrapText="1"/>
      <protection locked="0"/>
    </xf>
    <xf numFmtId="49" fontId="27" fillId="6" borderId="2" xfId="0" applyNumberFormat="1" applyFont="1" applyFill="1" applyBorder="1" applyAlignment="1">
      <alignment horizontal="left" vertical="center"/>
    </xf>
    <xf numFmtId="49" fontId="27" fillId="6" borderId="4" xfId="0" applyNumberFormat="1" applyFont="1" applyFill="1" applyBorder="1" applyAlignment="1">
      <alignment horizontal="left" vertical="center"/>
    </xf>
    <xf numFmtId="49" fontId="27" fillId="6" borderId="3" xfId="0" applyNumberFormat="1" applyFont="1" applyFill="1" applyBorder="1" applyAlignment="1">
      <alignment horizontal="left" vertical="center"/>
    </xf>
    <xf numFmtId="49" fontId="30" fillId="6" borderId="2" xfId="0" applyNumberFormat="1" applyFont="1" applyFill="1" applyBorder="1" applyAlignment="1" applyProtection="1">
      <alignment horizontal="left" vertical="center"/>
      <protection locked="0"/>
    </xf>
    <xf numFmtId="49" fontId="30" fillId="6" borderId="4" xfId="0" applyNumberFormat="1" applyFont="1" applyFill="1" applyBorder="1" applyAlignment="1" applyProtection="1">
      <alignment horizontal="left" vertical="center"/>
      <protection locked="0"/>
    </xf>
    <xf numFmtId="49" fontId="30" fillId="6" borderId="3" xfId="0" applyNumberFormat="1" applyFont="1" applyFill="1" applyBorder="1" applyAlignment="1" applyProtection="1">
      <alignment horizontal="left" vertical="center"/>
      <protection locked="0"/>
    </xf>
    <xf numFmtId="14" fontId="27" fillId="6" borderId="2" xfId="0" applyNumberFormat="1" applyFont="1" applyFill="1" applyBorder="1" applyAlignment="1">
      <alignment horizontal="center" vertical="center"/>
    </xf>
    <xf numFmtId="14" fontId="27" fillId="6" borderId="4" xfId="0" applyNumberFormat="1" applyFont="1" applyFill="1" applyBorder="1" applyAlignment="1">
      <alignment horizontal="center" vertical="center"/>
    </xf>
    <xf numFmtId="14" fontId="27" fillId="6" borderId="3" xfId="0" applyNumberFormat="1" applyFont="1" applyFill="1" applyBorder="1" applyAlignment="1">
      <alignment horizontal="center" vertical="center"/>
    </xf>
    <xf numFmtId="49" fontId="27" fillId="6" borderId="2" xfId="0" applyNumberFormat="1" applyFont="1" applyFill="1" applyBorder="1" applyAlignment="1">
      <alignment horizontal="center" vertical="center"/>
    </xf>
    <xf numFmtId="49" fontId="27" fillId="6" borderId="4" xfId="0" applyNumberFormat="1" applyFont="1" applyFill="1" applyBorder="1" applyAlignment="1">
      <alignment horizontal="center" vertical="center"/>
    </xf>
    <xf numFmtId="49" fontId="27" fillId="6" borderId="3" xfId="0" applyNumberFormat="1" applyFont="1" applyFill="1" applyBorder="1" applyAlignment="1">
      <alignment horizontal="center" vertical="center"/>
    </xf>
    <xf numFmtId="0" fontId="37" fillId="2" borderId="6" xfId="0" applyFont="1" applyFill="1" applyBorder="1" applyAlignment="1">
      <alignment horizontal="left" vertical="top" wrapText="1"/>
    </xf>
    <xf numFmtId="0" fontId="58" fillId="6" borderId="2" xfId="0" applyFont="1" applyFill="1" applyBorder="1" applyAlignment="1">
      <alignment horizontal="left" vertical="top" wrapText="1"/>
    </xf>
    <xf numFmtId="0" fontId="58" fillId="6" borderId="4" xfId="0" applyFont="1" applyFill="1" applyBorder="1" applyAlignment="1">
      <alignment horizontal="left" vertical="top" wrapText="1"/>
    </xf>
    <xf numFmtId="0" fontId="58" fillId="6" borderId="3" xfId="0" applyFont="1" applyFill="1" applyBorder="1" applyAlignment="1">
      <alignment horizontal="left" vertical="top" wrapText="1"/>
    </xf>
    <xf numFmtId="0" fontId="56" fillId="6" borderId="2" xfId="0" applyNumberFormat="1" applyFont="1" applyFill="1" applyBorder="1" applyAlignment="1" applyProtection="1">
      <alignment horizontal="left" vertical="center"/>
      <protection locked="0"/>
    </xf>
    <xf numFmtId="0" fontId="56" fillId="6" borderId="4" xfId="0" applyNumberFormat="1" applyFont="1" applyFill="1" applyBorder="1" applyAlignment="1" applyProtection="1">
      <alignment horizontal="left" vertical="center"/>
      <protection locked="0"/>
    </xf>
    <xf numFmtId="0" fontId="57" fillId="6" borderId="4" xfId="0" applyNumberFormat="1" applyFont="1" applyFill="1" applyBorder="1" applyAlignment="1">
      <alignment horizontal="left" vertical="center"/>
    </xf>
    <xf numFmtId="0" fontId="57" fillId="6" borderId="3" xfId="0" applyNumberFormat="1" applyFont="1" applyFill="1" applyBorder="1" applyAlignment="1">
      <alignment horizontal="left" vertical="center"/>
    </xf>
    <xf numFmtId="14" fontId="56" fillId="6" borderId="2" xfId="0" applyNumberFormat="1" applyFont="1" applyFill="1" applyBorder="1" applyAlignment="1" applyProtection="1">
      <alignment horizontal="left" vertical="center"/>
      <protection locked="0"/>
    </xf>
    <xf numFmtId="14" fontId="56" fillId="6" borderId="4" xfId="0" applyNumberFormat="1" applyFont="1" applyFill="1" applyBorder="1" applyAlignment="1" applyProtection="1">
      <alignment horizontal="left" vertical="center"/>
      <protection locked="0"/>
    </xf>
    <xf numFmtId="0" fontId="57" fillId="6" borderId="4" xfId="0" applyFont="1" applyFill="1" applyBorder="1" applyAlignment="1">
      <alignment horizontal="left" vertical="center"/>
    </xf>
    <xf numFmtId="0" fontId="57" fillId="6" borderId="3" xfId="0" applyFont="1" applyFill="1" applyBorder="1" applyAlignment="1">
      <alignment horizontal="left" vertical="center"/>
    </xf>
    <xf numFmtId="0" fontId="37" fillId="2" borderId="0" xfId="0" applyFont="1" applyFill="1" applyAlignment="1">
      <alignment horizontal="left" vertical="top" wrapText="1"/>
    </xf>
    <xf numFmtId="0" fontId="69" fillId="2" borderId="0" xfId="0" applyFont="1" applyFill="1" applyAlignment="1">
      <alignment horizontal="left" vertical="top" wrapText="1"/>
    </xf>
    <xf numFmtId="0" fontId="58" fillId="2" borderId="0" xfId="0" applyFont="1" applyFill="1" applyAlignment="1">
      <alignment horizontal="left" vertical="top" wrapText="1"/>
    </xf>
    <xf numFmtId="0" fontId="58" fillId="6" borderId="1" xfId="0" applyFont="1" applyFill="1" applyBorder="1" applyAlignment="1">
      <alignment horizontal="center" vertical="top" wrapText="1"/>
    </xf>
    <xf numFmtId="0" fontId="69" fillId="6" borderId="2" xfId="0" applyFont="1" applyFill="1" applyBorder="1" applyAlignment="1">
      <alignment horizontal="left" vertical="top" wrapText="1"/>
    </xf>
    <xf numFmtId="0" fontId="69" fillId="6" borderId="4" xfId="0" applyFont="1" applyFill="1" applyBorder="1" applyAlignment="1">
      <alignment horizontal="left" vertical="top" wrapText="1"/>
    </xf>
    <xf numFmtId="0" fontId="69" fillId="6" borderId="3" xfId="0" applyFont="1" applyFill="1" applyBorder="1" applyAlignment="1">
      <alignment horizontal="left" vertical="top" wrapText="1"/>
    </xf>
    <xf numFmtId="0" fontId="70" fillId="2" borderId="6" xfId="0" applyFont="1" applyFill="1" applyBorder="1" applyAlignment="1">
      <alignment horizontal="center" vertical="center" wrapText="1"/>
    </xf>
    <xf numFmtId="0" fontId="68" fillId="0" borderId="0" xfId="0" applyFont="1" applyAlignment="1">
      <alignment horizontal="center"/>
    </xf>
    <xf numFmtId="49" fontId="54" fillId="0" borderId="0" xfId="0" applyNumberFormat="1" applyFont="1" applyBorder="1" applyAlignment="1">
      <alignment horizontal="left"/>
    </xf>
    <xf numFmtId="0" fontId="66" fillId="2" borderId="2" xfId="2" applyFont="1" applyFill="1" applyBorder="1" applyAlignment="1">
      <alignment horizontal="center" vertical="center"/>
    </xf>
    <xf numFmtId="0" fontId="66" fillId="2" borderId="4" xfId="2" applyFont="1" applyFill="1" applyBorder="1" applyAlignment="1">
      <alignment horizontal="center" vertical="center"/>
    </xf>
    <xf numFmtId="0" fontId="66" fillId="2" borderId="3" xfId="2" applyFont="1" applyFill="1" applyBorder="1" applyAlignment="1">
      <alignment horizontal="center" vertical="center"/>
    </xf>
    <xf numFmtId="0" fontId="42" fillId="0" borderId="0" xfId="0" applyFont="1" applyAlignment="1">
      <alignment horizontal="left" vertical="top" wrapText="1"/>
    </xf>
    <xf numFmtId="0" fontId="67" fillId="2" borderId="2" xfId="2" applyFont="1" applyFill="1" applyBorder="1" applyAlignment="1">
      <alignment horizontal="center" vertical="center"/>
    </xf>
    <xf numFmtId="0" fontId="67" fillId="2" borderId="4" xfId="2" applyFont="1" applyFill="1" applyBorder="1" applyAlignment="1">
      <alignment horizontal="center" vertical="center"/>
    </xf>
    <xf numFmtId="0" fontId="67" fillId="2" borderId="3" xfId="2" applyFont="1" applyFill="1" applyBorder="1" applyAlignment="1">
      <alignment horizontal="center" vertical="center"/>
    </xf>
    <xf numFmtId="0" fontId="8" fillId="2" borderId="2" xfId="2" applyFont="1" applyFill="1" applyBorder="1" applyAlignment="1">
      <alignment horizontal="left" vertical="center"/>
    </xf>
    <xf numFmtId="0" fontId="8" fillId="2" borderId="4" xfId="2" applyFont="1" applyFill="1" applyBorder="1" applyAlignment="1">
      <alignment horizontal="left" vertical="center"/>
    </xf>
    <xf numFmtId="0" fontId="8" fillId="2" borderId="3" xfId="2" applyFont="1" applyFill="1" applyBorder="1" applyAlignment="1">
      <alignment horizontal="left" vertical="center"/>
    </xf>
    <xf numFmtId="0" fontId="4" fillId="6" borderId="2" xfId="2" applyFont="1" applyFill="1" applyBorder="1" applyAlignment="1">
      <alignment horizontal="left" vertical="center"/>
    </xf>
    <xf numFmtId="0" fontId="4" fillId="6" borderId="4" xfId="2" applyFont="1" applyFill="1" applyBorder="1" applyAlignment="1">
      <alignment horizontal="left" vertical="center"/>
    </xf>
    <xf numFmtId="0" fontId="4" fillId="6" borderId="3" xfId="2" applyFont="1" applyFill="1" applyBorder="1" applyAlignment="1">
      <alignment horizontal="left" vertical="center"/>
    </xf>
    <xf numFmtId="0" fontId="6" fillId="0" borderId="0" xfId="0" applyFont="1" applyAlignment="1">
      <alignment horizontal="left" vertical="top" wrapText="1"/>
    </xf>
    <xf numFmtId="0" fontId="5" fillId="3" borderId="2" xfId="2" applyFont="1" applyFill="1" applyBorder="1" applyAlignment="1">
      <alignment horizontal="left" vertical="center"/>
    </xf>
    <xf numFmtId="0" fontId="5" fillId="3" borderId="4" xfId="2" applyFont="1" applyFill="1" applyBorder="1" applyAlignment="1">
      <alignment horizontal="left" vertical="center"/>
    </xf>
    <xf numFmtId="0" fontId="5" fillId="3" borderId="3" xfId="2" applyFont="1" applyFill="1" applyBorder="1" applyAlignment="1">
      <alignment horizontal="left" vertical="center"/>
    </xf>
    <xf numFmtId="0" fontId="6" fillId="0" borderId="6" xfId="0" applyFont="1" applyBorder="1" applyAlignment="1">
      <alignment horizontal="center" vertical="top"/>
    </xf>
    <xf numFmtId="0" fontId="6" fillId="0" borderId="4" xfId="0" applyFont="1" applyBorder="1" applyAlignment="1">
      <alignment horizontal="center" vertical="top"/>
    </xf>
    <xf numFmtId="0" fontId="6" fillId="0" borderId="6" xfId="0" applyFont="1" applyBorder="1" applyAlignment="1">
      <alignment horizontal="center"/>
    </xf>
    <xf numFmtId="166" fontId="5" fillId="3" borderId="2" xfId="0" applyNumberFormat="1" applyFont="1" applyFill="1" applyBorder="1" applyAlignment="1">
      <alignment horizontal="left" vertical="center"/>
    </xf>
    <xf numFmtId="166" fontId="5" fillId="3" borderId="4" xfId="0" applyNumberFormat="1" applyFont="1" applyFill="1" applyBorder="1" applyAlignment="1">
      <alignment horizontal="left" vertical="center"/>
    </xf>
    <xf numFmtId="166" fontId="5" fillId="3" borderId="3" xfId="0" applyNumberFormat="1" applyFont="1" applyFill="1" applyBorder="1" applyAlignment="1">
      <alignment horizontal="left" vertical="center"/>
    </xf>
    <xf numFmtId="166" fontId="5" fillId="3" borderId="2" xfId="1" applyNumberFormat="1" applyFont="1" applyFill="1" applyBorder="1" applyAlignment="1">
      <alignment horizontal="center" vertical="center"/>
    </xf>
    <xf numFmtId="166" fontId="5" fillId="3" borderId="3" xfId="1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left" vertical="center"/>
    </xf>
    <xf numFmtId="0" fontId="8" fillId="2" borderId="8" xfId="0" applyFont="1" applyFill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166" fontId="9" fillId="3" borderId="2" xfId="1" applyNumberFormat="1" applyFont="1" applyFill="1" applyBorder="1" applyAlignment="1">
      <alignment horizontal="center" vertical="center"/>
    </xf>
    <xf numFmtId="166" fontId="9" fillId="3" borderId="3" xfId="1" applyNumberFormat="1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36" fillId="2" borderId="2" xfId="2" applyFont="1" applyFill="1" applyBorder="1" applyAlignment="1">
      <alignment horizontal="center" vertical="center"/>
    </xf>
    <xf numFmtId="0" fontId="36" fillId="2" borderId="4" xfId="2" applyFont="1" applyFill="1" applyBorder="1" applyAlignment="1">
      <alignment horizontal="center" vertical="center"/>
    </xf>
    <xf numFmtId="0" fontId="36" fillId="2" borderId="3" xfId="2" applyFont="1" applyFill="1" applyBorder="1" applyAlignment="1">
      <alignment horizontal="center" vertical="center"/>
    </xf>
    <xf numFmtId="0" fontId="19" fillId="4" borderId="5" xfId="2" applyFont="1" applyFill="1" applyBorder="1" applyAlignment="1">
      <alignment horizontal="center" vertical="center"/>
    </xf>
    <xf numFmtId="0" fontId="19" fillId="4" borderId="0" xfId="2" applyFont="1" applyFill="1" applyBorder="1" applyAlignment="1">
      <alignment horizontal="center" vertical="center"/>
    </xf>
    <xf numFmtId="0" fontId="6" fillId="7" borderId="0" xfId="0" applyFont="1" applyFill="1"/>
    <xf numFmtId="0" fontId="67" fillId="7" borderId="2" xfId="2" applyFont="1" applyFill="1" applyBorder="1" applyAlignment="1">
      <alignment horizontal="center" vertical="center"/>
    </xf>
    <xf numFmtId="0" fontId="67" fillId="7" borderId="4" xfId="2" applyFont="1" applyFill="1" applyBorder="1" applyAlignment="1">
      <alignment horizontal="center" vertical="center"/>
    </xf>
    <xf numFmtId="0" fontId="67" fillId="7" borderId="3" xfId="2" applyFont="1" applyFill="1" applyBorder="1" applyAlignment="1">
      <alignment horizontal="center" vertical="center"/>
    </xf>
    <xf numFmtId="0" fontId="6" fillId="7" borderId="0" xfId="0" applyFont="1" applyFill="1" applyAlignment="1">
      <alignment horizontal="center"/>
    </xf>
    <xf numFmtId="0" fontId="8" fillId="7" borderId="1" xfId="0" applyFont="1" applyFill="1" applyBorder="1" applyAlignment="1">
      <alignment horizontal="left" vertical="center"/>
    </xf>
    <xf numFmtId="0" fontId="7" fillId="7" borderId="1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left" vertical="center"/>
    </xf>
    <xf numFmtId="0" fontId="4" fillId="7" borderId="1" xfId="0" applyFont="1" applyFill="1" applyBorder="1" applyAlignment="1">
      <alignment horizontal="right" vertical="center"/>
    </xf>
    <xf numFmtId="0" fontId="6" fillId="7" borderId="1" xfId="0" applyFont="1" applyFill="1" applyBorder="1"/>
    <xf numFmtId="0" fontId="4" fillId="7" borderId="1" xfId="0" applyFont="1" applyFill="1" applyBorder="1" applyAlignment="1">
      <alignment horizontal="left" vertical="center" wrapText="1"/>
    </xf>
    <xf numFmtId="3" fontId="4" fillId="7" borderId="1" xfId="0" applyNumberFormat="1" applyFont="1" applyFill="1" applyBorder="1" applyAlignment="1">
      <alignment horizontal="right" vertical="center"/>
    </xf>
    <xf numFmtId="9" fontId="4" fillId="7" borderId="1" xfId="0" applyNumberFormat="1" applyFont="1" applyFill="1" applyBorder="1" applyAlignment="1">
      <alignment horizontal="right" vertical="center"/>
    </xf>
    <xf numFmtId="166" fontId="4" fillId="7" borderId="1" xfId="1" applyNumberFormat="1" applyFont="1" applyFill="1" applyBorder="1" applyAlignment="1">
      <alignment horizontal="right" vertical="center"/>
    </xf>
    <xf numFmtId="166" fontId="6" fillId="7" borderId="1" xfId="1" applyNumberFormat="1" applyFont="1" applyFill="1" applyBorder="1"/>
    <xf numFmtId="0" fontId="5" fillId="7" borderId="1" xfId="0" applyFont="1" applyFill="1" applyBorder="1" applyAlignment="1">
      <alignment horizontal="left" vertical="center"/>
    </xf>
    <xf numFmtId="166" fontId="5" fillId="7" borderId="1" xfId="0" applyNumberFormat="1" applyFont="1" applyFill="1" applyBorder="1" applyAlignment="1">
      <alignment horizontal="right" vertical="center"/>
    </xf>
    <xf numFmtId="0" fontId="9" fillId="7" borderId="1" xfId="0" applyFont="1" applyFill="1" applyBorder="1"/>
    <xf numFmtId="166" fontId="5" fillId="7" borderId="1" xfId="0" applyNumberFormat="1" applyFont="1" applyFill="1" applyBorder="1"/>
    <xf numFmtId="10" fontId="4" fillId="7" borderId="1" xfId="0" applyNumberFormat="1" applyFont="1" applyFill="1" applyBorder="1" applyAlignment="1">
      <alignment horizontal="right" vertical="center"/>
    </xf>
    <xf numFmtId="0" fontId="5" fillId="7" borderId="1" xfId="2" applyFont="1" applyFill="1" applyBorder="1" applyAlignment="1">
      <alignment vertical="center"/>
    </xf>
    <xf numFmtId="0" fontId="4" fillId="7" borderId="0" xfId="0" applyFont="1" applyFill="1"/>
    <xf numFmtId="0" fontId="9" fillId="7" borderId="0" xfId="0" applyFont="1" applyFill="1"/>
    <xf numFmtId="0" fontId="29" fillId="7" borderId="1" xfId="0" applyFont="1" applyFill="1" applyBorder="1" applyAlignment="1">
      <alignment vertical="center"/>
    </xf>
    <xf numFmtId="165" fontId="29" fillId="7" borderId="1" xfId="1" applyNumberFormat="1" applyFont="1" applyFill="1" applyBorder="1" applyAlignment="1">
      <alignment vertical="center"/>
    </xf>
    <xf numFmtId="49" fontId="64" fillId="2" borderId="12" xfId="0" applyNumberFormat="1" applyFont="1" applyFill="1" applyBorder="1" applyAlignment="1">
      <alignment horizontal="center" vertical="center"/>
    </xf>
    <xf numFmtId="49" fontId="27" fillId="0" borderId="10" xfId="0" applyNumberFormat="1" applyFont="1" applyBorder="1" applyAlignment="1">
      <alignment horizontal="center"/>
    </xf>
    <xf numFmtId="49" fontId="27" fillId="0" borderId="11" xfId="0" applyNumberFormat="1" applyFont="1" applyBorder="1" applyAlignment="1">
      <alignment horizontal="center"/>
    </xf>
    <xf numFmtId="49" fontId="27" fillId="0" borderId="12" xfId="0" applyNumberFormat="1" applyFont="1" applyBorder="1" applyAlignment="1">
      <alignment horizontal="center"/>
    </xf>
    <xf numFmtId="49" fontId="27" fillId="0" borderId="0" xfId="0" applyNumberFormat="1" applyFont="1" applyAlignment="1">
      <alignment vertical="center" wrapText="1"/>
    </xf>
    <xf numFmtId="49" fontId="27" fillId="0" borderId="1" xfId="0" applyNumberFormat="1" applyFont="1" applyBorder="1" applyAlignment="1">
      <alignment horizontal="center" vertical="center" wrapText="1"/>
    </xf>
    <xf numFmtId="0" fontId="59" fillId="0" borderId="1" xfId="0" applyFont="1" applyBorder="1" applyAlignment="1">
      <alignment horizontal="center"/>
    </xf>
    <xf numFmtId="49" fontId="54" fillId="0" borderId="6" xfId="0" applyNumberFormat="1" applyFont="1" applyBorder="1" applyAlignment="1">
      <alignment horizontal="center"/>
    </xf>
    <xf numFmtId="49" fontId="54" fillId="0" borderId="1" xfId="0" applyNumberFormat="1" applyFont="1" applyBorder="1" applyAlignment="1"/>
    <xf numFmtId="49" fontId="54" fillId="0" borderId="2" xfId="0" applyNumberFormat="1" applyFont="1" applyBorder="1" applyAlignment="1">
      <alignment horizontal="center"/>
    </xf>
    <xf numFmtId="49" fontId="54" fillId="0" borderId="4" xfId="0" applyNumberFormat="1" applyFont="1" applyBorder="1" applyAlignment="1">
      <alignment horizontal="center"/>
    </xf>
    <xf numFmtId="49" fontId="54" fillId="0" borderId="3" xfId="0" applyNumberFormat="1" applyFont="1" applyBorder="1" applyAlignment="1">
      <alignment horizontal="center"/>
    </xf>
    <xf numFmtId="49" fontId="60" fillId="0" borderId="0" xfId="0" applyNumberFormat="1" applyFont="1" applyFill="1" applyAlignment="1">
      <alignment vertical="center"/>
    </xf>
    <xf numFmtId="49" fontId="54" fillId="0" borderId="0" xfId="0" applyNumberFormat="1" applyFont="1" applyFill="1" applyAlignment="1">
      <alignment horizontal="left"/>
    </xf>
    <xf numFmtId="49" fontId="54" fillId="0" borderId="0" xfId="0" applyNumberFormat="1" applyFont="1" applyFill="1"/>
    <xf numFmtId="0" fontId="55" fillId="0" borderId="0" xfId="0" applyFont="1" applyFill="1"/>
    <xf numFmtId="0" fontId="0" fillId="0" borderId="0" xfId="0" applyFill="1"/>
    <xf numFmtId="49" fontId="54" fillId="0" borderId="10" xfId="0" applyNumberFormat="1" applyFont="1" applyFill="1" applyBorder="1" applyAlignment="1">
      <alignment horizontal="center"/>
    </xf>
    <xf numFmtId="49" fontId="54" fillId="0" borderId="11" xfId="0" applyNumberFormat="1" applyFont="1" applyFill="1" applyBorder="1" applyAlignment="1">
      <alignment horizontal="center"/>
    </xf>
    <xf numFmtId="49" fontId="54" fillId="0" borderId="12" xfId="0" applyNumberFormat="1" applyFont="1" applyFill="1" applyBorder="1" applyAlignment="1">
      <alignment horizontal="center"/>
    </xf>
    <xf numFmtId="0" fontId="58" fillId="0" borderId="0" xfId="0" applyFont="1" applyFill="1" applyBorder="1" applyAlignment="1">
      <alignment horizontal="center" vertical="top" wrapText="1"/>
    </xf>
    <xf numFmtId="0" fontId="58" fillId="6" borderId="2" xfId="0" applyFont="1" applyFill="1" applyBorder="1" applyAlignment="1">
      <alignment horizontal="center" vertical="top" wrapText="1"/>
    </xf>
    <xf numFmtId="0" fontId="58" fillId="6" borderId="4" xfId="0" applyFont="1" applyFill="1" applyBorder="1" applyAlignment="1">
      <alignment horizontal="center" vertical="top" wrapText="1"/>
    </xf>
    <xf numFmtId="0" fontId="0" fillId="0" borderId="0" xfId="0" applyFill="1" applyAlignment="1">
      <alignment vertical="center"/>
    </xf>
    <xf numFmtId="0" fontId="69" fillId="0" borderId="6" xfId="0" applyFont="1" applyFill="1" applyBorder="1" applyAlignment="1">
      <alignment horizontal="center" vertical="center" wrapText="1"/>
    </xf>
    <xf numFmtId="0" fontId="60" fillId="0" borderId="0" xfId="0" applyFont="1" applyFill="1" applyAlignment="1">
      <alignment horizontal="center" vertical="center" wrapText="1"/>
    </xf>
    <xf numFmtId="0" fontId="69" fillId="2" borderId="0" xfId="0" applyFont="1" applyFill="1" applyAlignment="1">
      <alignment horizontal="center" vertical="center" wrapText="1"/>
    </xf>
    <xf numFmtId="0" fontId="58" fillId="2" borderId="0" xfId="0" applyFont="1" applyFill="1" applyAlignment="1">
      <alignment horizontal="center" vertical="center" wrapText="1"/>
    </xf>
    <xf numFmtId="0" fontId="68" fillId="0" borderId="0" xfId="0" applyFont="1" applyFill="1" applyAlignment="1">
      <alignment horizontal="center"/>
    </xf>
    <xf numFmtId="0" fontId="69" fillId="2" borderId="6" xfId="0" applyFont="1" applyFill="1" applyBorder="1" applyAlignment="1">
      <alignment horizontal="center" vertical="center" wrapText="1"/>
    </xf>
    <xf numFmtId="0" fontId="68" fillId="0" borderId="0" xfId="0" applyFont="1" applyAlignment="1">
      <alignment horizontal="center" vertical="center"/>
    </xf>
    <xf numFmtId="0" fontId="55" fillId="2" borderId="0" xfId="0" applyFont="1" applyFill="1"/>
  </cellXfs>
  <cellStyles count="37">
    <cellStyle name="Collegamento ipertestuale" xfId="7" builtinId="8"/>
    <cellStyle name="Collegamento ipertestuale visitato" xfId="8" builtinId="9" hidden="1"/>
    <cellStyle name="Collegamento ipertestuale visitato" xfId="9" builtinId="9" hidden="1"/>
    <cellStyle name="Collegamento ipertestuale visitato" xfId="10" builtinId="9" hidden="1"/>
    <cellStyle name="Collegamento ipertestuale visitato" xfId="11" builtinId="9" hidden="1"/>
    <cellStyle name="Collegamento ipertestuale visitato" xfId="12" builtinId="9" hidden="1"/>
    <cellStyle name="Collegamento ipertestuale visitato" xfId="13" builtinId="9" hidden="1"/>
    <cellStyle name="Collegamento ipertestuale visitato" xfId="14" builtinId="9" hidden="1"/>
    <cellStyle name="Collegamento ipertestuale visitato" xfId="15" builtinId="9" hidden="1"/>
    <cellStyle name="Collegamento ipertestuale visitato" xfId="16" builtinId="9" hidden="1"/>
    <cellStyle name="Collegamento ipertestuale visitato" xfId="17" builtinId="9" hidden="1"/>
    <cellStyle name="Collegamento ipertestuale visitato" xfId="18" builtinId="9" hidden="1"/>
    <cellStyle name="Collegamento ipertestuale visitato" xfId="19" builtinId="9" hidden="1"/>
    <cellStyle name="Collegamento ipertestuale visitato" xfId="20" builtinId="9" hidden="1"/>
    <cellStyle name="Collegamento ipertestuale visitato" xfId="21" builtinId="9" hidden="1"/>
    <cellStyle name="Collegamento ipertestuale visitato" xfId="22" builtinId="9" hidden="1"/>
    <cellStyle name="Collegamento ipertestuale visitato" xfId="23" builtinId="9" hidden="1"/>
    <cellStyle name="Collegamento ipertestuale visitato" xfId="24" builtinId="9" hidden="1"/>
    <cellStyle name="Collegamento ipertestuale visitato" xfId="25" builtinId="9" hidden="1"/>
    <cellStyle name="Collegamento ipertestuale visitato" xfId="26" builtinId="9" hidden="1"/>
    <cellStyle name="Collegamento ipertestuale visitato" xfId="27" builtinId="9" hidden="1"/>
    <cellStyle name="Collegamento ipertestuale visitato" xfId="28" builtinId="9" hidden="1"/>
    <cellStyle name="Collegamento ipertestuale visitato" xfId="29" builtinId="9" hidden="1"/>
    <cellStyle name="Collegamento ipertestuale visitato" xfId="30" builtinId="9" hidden="1"/>
    <cellStyle name="Collegamento ipertestuale visitato" xfId="31" builtinId="9" hidden="1"/>
    <cellStyle name="Collegamento ipertestuale visitato" xfId="32" builtinId="9" hidden="1"/>
    <cellStyle name="Collegamento ipertestuale visitato" xfId="33" builtinId="9" hidden="1"/>
    <cellStyle name="Collegamento ipertestuale visitato" xfId="34" builtinId="9" hidden="1"/>
    <cellStyle name="Collegamento ipertestuale visitato" xfId="35" builtinId="9" hidden="1"/>
    <cellStyle name="Collegamento ipertestuale visitato" xfId="36" builtinId="9" hidden="1"/>
    <cellStyle name="Euro" xfId="3" xr:uid="{00000000-0005-0000-0000-00001E000000}"/>
    <cellStyle name="Migliaia" xfId="1" builtinId="3"/>
    <cellStyle name="Migliaia 2" xfId="4" xr:uid="{00000000-0005-0000-0000-000020000000}"/>
    <cellStyle name="Normale" xfId="0" builtinId="0"/>
    <cellStyle name="Normale 2" xfId="2" xr:uid="{00000000-0005-0000-0000-000022000000}"/>
    <cellStyle name="Percentuale" xfId="6" builtinId="5"/>
    <cellStyle name="Percentuale 2" xfId="5" xr:uid="{00000000-0005-0000-0000-000024000000}"/>
  </cellStyles>
  <dxfs count="0"/>
  <tableStyles count="0" defaultTableStyle="TableStyleMedium9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30480</xdr:colOff>
      <xdr:row>10</xdr:row>
      <xdr:rowOff>45720</xdr:rowOff>
    </xdr:from>
    <xdr:to>
      <xdr:col>9</xdr:col>
      <xdr:colOff>15240</xdr:colOff>
      <xdr:row>32</xdr:row>
      <xdr:rowOff>60960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EF56C6E0-51B8-4FB1-BE5C-DD9359E3D2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0080" y="8884920"/>
          <a:ext cx="15255240" cy="80924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13"/>
  <sheetViews>
    <sheetView workbookViewId="0">
      <selection activeCell="A5" sqref="A5"/>
    </sheetView>
  </sheetViews>
  <sheetFormatPr defaultColWidth="9.109375" defaultRowHeight="13.8" x14ac:dyDescent="0.3"/>
  <cols>
    <col min="1" max="1" width="113.109375" style="38" customWidth="1"/>
    <col min="2" max="16384" width="9.109375" style="38"/>
  </cols>
  <sheetData>
    <row r="1" spans="1:1" ht="17.399999999999999" x14ac:dyDescent="0.3">
      <c r="A1" s="149" t="s">
        <v>126</v>
      </c>
    </row>
    <row r="2" spans="1:1" ht="18" customHeight="1" x14ac:dyDescent="0.3">
      <c r="A2" s="40"/>
    </row>
    <row r="3" spans="1:1" ht="139.19999999999999" x14ac:dyDescent="0.3">
      <c r="A3" s="150" t="s">
        <v>204</v>
      </c>
    </row>
    <row r="4" spans="1:1" ht="44.4" customHeight="1" x14ac:dyDescent="0.3">
      <c r="A4" s="42"/>
    </row>
    <row r="5" spans="1:1" ht="31.8" x14ac:dyDescent="0.3">
      <c r="A5" s="151" t="s">
        <v>186</v>
      </c>
    </row>
    <row r="6" spans="1:1" ht="29.1" customHeight="1" x14ac:dyDescent="0.3">
      <c r="A6" s="42"/>
    </row>
    <row r="7" spans="1:1" ht="39" customHeight="1" x14ac:dyDescent="0.3">
      <c r="A7" s="41" t="s">
        <v>125</v>
      </c>
    </row>
    <row r="8" spans="1:1" ht="56.25" customHeight="1" x14ac:dyDescent="0.3">
      <c r="A8" s="163"/>
    </row>
    <row r="9" spans="1:1" ht="20.100000000000001" customHeight="1" x14ac:dyDescent="0.3">
      <c r="A9" s="57"/>
    </row>
    <row r="10" spans="1:1" ht="63" customHeight="1" x14ac:dyDescent="0.3">
      <c r="A10" s="96" t="s">
        <v>191</v>
      </c>
    </row>
    <row r="11" spans="1:1" ht="56.25" customHeight="1" x14ac:dyDescent="0.3">
      <c r="A11" s="163"/>
    </row>
    <row r="13" spans="1:1" ht="113.25" customHeight="1" x14ac:dyDescent="0.3">
      <c r="A13" s="96" t="s">
        <v>225</v>
      </c>
    </row>
  </sheetData>
  <phoneticPr fontId="7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75" orientation="landscape" horizontalDpi="0" verticalDpi="0" r:id="rId1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B1:J32"/>
  <sheetViews>
    <sheetView zoomScale="50" zoomScaleNormal="50" zoomScalePageLayoutView="50" workbookViewId="0">
      <selection activeCell="L9" sqref="L9"/>
    </sheetView>
  </sheetViews>
  <sheetFormatPr defaultColWidth="8.88671875" defaultRowHeight="28.8" x14ac:dyDescent="0.55000000000000004"/>
  <cols>
    <col min="1" max="1" width="8.88671875" style="145"/>
    <col min="2" max="2" width="18" style="145" customWidth="1"/>
    <col min="3" max="3" width="25.109375" style="145" customWidth="1"/>
    <col min="4" max="4" width="27.6640625" style="145" customWidth="1"/>
    <col min="5" max="5" width="38.33203125" style="145" customWidth="1"/>
    <col min="6" max="6" width="28.5546875" style="145" customWidth="1"/>
    <col min="7" max="7" width="23.6640625" style="145" customWidth="1"/>
    <col min="8" max="8" width="30.33203125" style="145" customWidth="1"/>
    <col min="9" max="33" width="30.44140625" style="145" customWidth="1"/>
    <col min="34" max="16384" width="8.88671875" style="145"/>
  </cols>
  <sheetData>
    <row r="1" spans="2:10" s="138" customFormat="1" ht="20.25" customHeight="1" thickBot="1" x14ac:dyDescent="0.35"/>
    <row r="2" spans="2:10" s="139" customFormat="1" ht="30.6" thickBot="1" x14ac:dyDescent="0.35">
      <c r="B2" s="183" t="s">
        <v>187</v>
      </c>
      <c r="C2" s="184"/>
      <c r="D2" s="184"/>
      <c r="E2" s="184"/>
      <c r="F2" s="184"/>
      <c r="G2" s="184"/>
      <c r="H2" s="184"/>
      <c r="I2" s="290"/>
      <c r="J2" s="162"/>
    </row>
    <row r="3" spans="2:10" s="139" customFormat="1" ht="20.25" customHeight="1" x14ac:dyDescent="0.3"/>
    <row r="4" spans="2:10" s="138" customFormat="1" ht="28.2" x14ac:dyDescent="0.5">
      <c r="B4" s="225" t="s">
        <v>221</v>
      </c>
      <c r="C4" s="225"/>
      <c r="D4" s="225"/>
      <c r="E4" s="225"/>
      <c r="F4" s="225"/>
      <c r="G4" s="225"/>
      <c r="H4" s="225"/>
      <c r="I4" s="225"/>
    </row>
    <row r="5" spans="2:10" s="138" customFormat="1" ht="20.25" customHeight="1" x14ac:dyDescent="0.5">
      <c r="B5" s="144"/>
    </row>
    <row r="7" spans="2:10" x14ac:dyDescent="0.55000000000000004">
      <c r="B7" s="224" t="s">
        <v>227</v>
      </c>
      <c r="C7" s="224"/>
      <c r="D7" s="224"/>
      <c r="E7" s="224"/>
      <c r="F7" s="224"/>
      <c r="G7" s="224"/>
      <c r="H7" s="224"/>
      <c r="I7" s="224"/>
    </row>
    <row r="8" spans="2:10" ht="45" customHeight="1" x14ac:dyDescent="0.55000000000000004">
      <c r="B8" s="223" t="s">
        <v>222</v>
      </c>
      <c r="C8" s="223"/>
      <c r="D8" s="223"/>
      <c r="E8" s="223"/>
      <c r="F8" s="223"/>
      <c r="G8" s="223"/>
      <c r="H8" s="223"/>
      <c r="I8" s="223"/>
    </row>
    <row r="9" spans="2:10" ht="408.9" customHeight="1" x14ac:dyDescent="0.55000000000000004">
      <c r="B9" s="219"/>
      <c r="C9" s="219"/>
      <c r="D9" s="219"/>
      <c r="E9" s="219"/>
      <c r="F9" s="219"/>
      <c r="G9" s="219"/>
      <c r="H9" s="219"/>
      <c r="I9" s="219"/>
    </row>
    <row r="10" spans="2:10" s="305" customFormat="1" ht="63" customHeight="1" x14ac:dyDescent="0.55000000000000004">
      <c r="B10" s="310"/>
      <c r="C10" s="310"/>
      <c r="D10" s="310"/>
      <c r="E10" s="310"/>
      <c r="F10" s="310"/>
      <c r="G10" s="310"/>
      <c r="H10" s="310"/>
      <c r="I10" s="310"/>
    </row>
    <row r="11" spans="2:10" x14ac:dyDescent="0.55000000000000004">
      <c r="B11" s="321"/>
      <c r="C11" s="321"/>
      <c r="D11" s="321"/>
      <c r="E11" s="321"/>
      <c r="F11" s="321"/>
      <c r="G11" s="321"/>
      <c r="H11" s="321"/>
      <c r="I11" s="321"/>
      <c r="J11" s="321"/>
    </row>
    <row r="12" spans="2:10" x14ac:dyDescent="0.55000000000000004">
      <c r="B12" s="321"/>
      <c r="C12" s="321"/>
      <c r="D12" s="321"/>
      <c r="E12" s="321"/>
      <c r="F12" s="321"/>
      <c r="G12" s="321"/>
      <c r="H12" s="321"/>
      <c r="I12" s="321"/>
      <c r="J12" s="321"/>
    </row>
    <row r="13" spans="2:10" x14ac:dyDescent="0.55000000000000004">
      <c r="B13" s="321"/>
      <c r="C13" s="321"/>
      <c r="D13" s="321"/>
      <c r="E13" s="321"/>
      <c r="F13" s="321"/>
      <c r="G13" s="321"/>
      <c r="H13" s="321"/>
      <c r="I13" s="321"/>
      <c r="J13" s="321"/>
    </row>
    <row r="14" spans="2:10" x14ac:dyDescent="0.55000000000000004">
      <c r="B14" s="321"/>
      <c r="C14" s="321"/>
      <c r="D14" s="321"/>
      <c r="E14" s="321"/>
      <c r="F14" s="321"/>
      <c r="G14" s="321"/>
      <c r="H14" s="321"/>
      <c r="I14" s="321"/>
      <c r="J14" s="321"/>
    </row>
    <row r="15" spans="2:10" x14ac:dyDescent="0.55000000000000004">
      <c r="B15" s="321"/>
      <c r="C15" s="321"/>
      <c r="D15" s="321"/>
      <c r="E15" s="321"/>
      <c r="F15" s="321"/>
      <c r="G15" s="321"/>
      <c r="H15" s="321"/>
      <c r="I15" s="321"/>
      <c r="J15" s="321"/>
    </row>
    <row r="16" spans="2:10" x14ac:dyDescent="0.55000000000000004">
      <c r="B16" s="321"/>
      <c r="C16" s="321"/>
      <c r="D16" s="321"/>
      <c r="E16" s="321"/>
      <c r="F16" s="321"/>
      <c r="G16" s="321"/>
      <c r="H16" s="321"/>
      <c r="I16" s="321"/>
      <c r="J16" s="321"/>
    </row>
    <row r="17" spans="2:10" x14ac:dyDescent="0.55000000000000004">
      <c r="B17" s="321"/>
      <c r="C17" s="321"/>
      <c r="D17" s="321"/>
      <c r="E17" s="321"/>
      <c r="F17" s="321"/>
      <c r="G17" s="321"/>
      <c r="H17" s="321"/>
      <c r="I17" s="321"/>
      <c r="J17" s="321"/>
    </row>
    <row r="18" spans="2:10" x14ac:dyDescent="0.55000000000000004">
      <c r="B18" s="321"/>
      <c r="C18" s="321"/>
      <c r="D18" s="321"/>
      <c r="E18" s="321"/>
      <c r="F18" s="321"/>
      <c r="G18" s="321"/>
      <c r="H18" s="321"/>
      <c r="I18" s="321"/>
      <c r="J18" s="321"/>
    </row>
    <row r="19" spans="2:10" x14ac:dyDescent="0.55000000000000004">
      <c r="B19" s="321"/>
      <c r="C19" s="321"/>
      <c r="D19" s="321"/>
      <c r="E19" s="321"/>
      <c r="F19" s="321"/>
      <c r="G19" s="321"/>
      <c r="H19" s="321"/>
      <c r="I19" s="321"/>
      <c r="J19" s="321"/>
    </row>
    <row r="20" spans="2:10" ht="29.4" customHeight="1" x14ac:dyDescent="0.55000000000000004">
      <c r="B20" s="321"/>
      <c r="C20" s="321"/>
      <c r="D20" s="321"/>
      <c r="E20" s="321"/>
      <c r="F20" s="321"/>
      <c r="G20" s="321"/>
      <c r="H20" s="321"/>
      <c r="I20" s="321"/>
      <c r="J20" s="321"/>
    </row>
    <row r="21" spans="2:10" x14ac:dyDescent="0.55000000000000004">
      <c r="B21" s="321"/>
      <c r="C21" s="321"/>
      <c r="D21" s="321"/>
      <c r="E21" s="321"/>
      <c r="F21" s="321"/>
      <c r="G21" s="321"/>
      <c r="H21" s="321"/>
      <c r="I21" s="321"/>
      <c r="J21" s="321"/>
    </row>
    <row r="22" spans="2:10" x14ac:dyDescent="0.55000000000000004">
      <c r="B22" s="321"/>
      <c r="C22" s="321"/>
      <c r="D22" s="321"/>
      <c r="E22" s="321"/>
      <c r="F22" s="321"/>
      <c r="G22" s="321"/>
      <c r="H22" s="321"/>
      <c r="I22" s="321"/>
      <c r="J22" s="321"/>
    </row>
    <row r="23" spans="2:10" x14ac:dyDescent="0.55000000000000004">
      <c r="B23" s="321"/>
      <c r="C23" s="321"/>
      <c r="D23" s="321"/>
      <c r="E23" s="321"/>
      <c r="F23" s="321"/>
      <c r="G23" s="321"/>
      <c r="H23" s="321"/>
      <c r="I23" s="321"/>
      <c r="J23" s="321"/>
    </row>
    <row r="24" spans="2:10" x14ac:dyDescent="0.55000000000000004">
      <c r="B24" s="321"/>
      <c r="C24" s="321"/>
      <c r="D24" s="321"/>
      <c r="E24" s="321"/>
      <c r="F24" s="321"/>
      <c r="G24" s="321"/>
      <c r="H24" s="321"/>
      <c r="I24" s="321"/>
      <c r="J24" s="321"/>
    </row>
    <row r="25" spans="2:10" x14ac:dyDescent="0.55000000000000004">
      <c r="B25" s="321"/>
      <c r="C25" s="321"/>
      <c r="D25" s="321"/>
      <c r="E25" s="321"/>
      <c r="F25" s="321"/>
      <c r="G25" s="321"/>
      <c r="H25" s="321"/>
      <c r="I25" s="321"/>
      <c r="J25" s="321"/>
    </row>
    <row r="26" spans="2:10" x14ac:dyDescent="0.55000000000000004">
      <c r="B26" s="321"/>
      <c r="C26" s="321"/>
      <c r="D26" s="321"/>
      <c r="E26" s="321"/>
      <c r="F26" s="321"/>
      <c r="G26" s="321"/>
      <c r="H26" s="321"/>
      <c r="I26" s="321"/>
      <c r="J26" s="321"/>
    </row>
    <row r="27" spans="2:10" ht="29.4" customHeight="1" x14ac:dyDescent="0.55000000000000004">
      <c r="B27" s="321"/>
      <c r="C27" s="321"/>
      <c r="D27" s="321"/>
      <c r="E27" s="321"/>
      <c r="F27" s="321"/>
      <c r="G27" s="321"/>
      <c r="H27" s="321"/>
      <c r="I27" s="321"/>
      <c r="J27" s="321"/>
    </row>
    <row r="28" spans="2:10" x14ac:dyDescent="0.55000000000000004">
      <c r="B28" s="321"/>
      <c r="C28" s="321"/>
      <c r="D28" s="321"/>
      <c r="E28" s="321"/>
      <c r="F28" s="321"/>
      <c r="G28" s="321"/>
      <c r="H28" s="321"/>
      <c r="I28" s="321"/>
      <c r="J28" s="321"/>
    </row>
    <row r="29" spans="2:10" x14ac:dyDescent="0.55000000000000004">
      <c r="B29" s="321"/>
      <c r="C29" s="321"/>
      <c r="D29" s="321"/>
      <c r="E29" s="321"/>
      <c r="F29" s="321"/>
      <c r="G29" s="321"/>
      <c r="H29" s="321"/>
      <c r="I29" s="321"/>
      <c r="J29" s="321"/>
    </row>
    <row r="30" spans="2:10" x14ac:dyDescent="0.55000000000000004">
      <c r="B30" s="321"/>
      <c r="C30" s="321"/>
      <c r="D30" s="321"/>
      <c r="E30" s="321"/>
      <c r="F30" s="321"/>
      <c r="G30" s="321"/>
      <c r="H30" s="321"/>
      <c r="I30" s="321"/>
      <c r="J30" s="321"/>
    </row>
    <row r="31" spans="2:10" x14ac:dyDescent="0.55000000000000004">
      <c r="B31" s="321"/>
      <c r="C31" s="321"/>
      <c r="D31" s="321"/>
      <c r="E31" s="321"/>
      <c r="F31" s="321"/>
      <c r="G31" s="321"/>
      <c r="H31" s="321"/>
      <c r="I31" s="321"/>
      <c r="J31" s="321"/>
    </row>
    <row r="32" spans="2:10" x14ac:dyDescent="0.55000000000000004">
      <c r="B32" s="321"/>
      <c r="C32" s="321"/>
      <c r="D32" s="321"/>
      <c r="E32" s="321"/>
      <c r="F32" s="321"/>
      <c r="G32" s="321"/>
      <c r="H32" s="321"/>
      <c r="I32" s="321"/>
      <c r="J32" s="321"/>
    </row>
  </sheetData>
  <mergeCells count="5">
    <mergeCell ref="B2:I2"/>
    <mergeCell ref="B8:I8"/>
    <mergeCell ref="B7:I7"/>
    <mergeCell ref="B9:I9"/>
    <mergeCell ref="B4:I4"/>
  </mergeCells>
  <phoneticPr fontId="7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35" orientation="landscape" horizontalDpi="360" verticalDpi="360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L30"/>
  <sheetViews>
    <sheetView workbookViewId="0">
      <selection activeCell="B18" sqref="B18:G25"/>
    </sheetView>
  </sheetViews>
  <sheetFormatPr defaultColWidth="9.109375" defaultRowHeight="13.8" x14ac:dyDescent="0.3"/>
  <cols>
    <col min="1" max="1" width="2.6640625" style="2" customWidth="1"/>
    <col min="2" max="2" width="43.33203125" style="2" customWidth="1"/>
    <col min="3" max="5" width="12" style="2" bestFit="1" customWidth="1"/>
    <col min="6" max="6" width="13" style="2" bestFit="1" customWidth="1"/>
    <col min="7" max="7" width="13" style="2" customWidth="1"/>
    <col min="8" max="8" width="17.44140625" style="2" customWidth="1"/>
    <col min="9" max="9" width="17.6640625" style="2" customWidth="1"/>
    <col min="10" max="10" width="18.88671875" style="2" customWidth="1"/>
    <col min="11" max="16384" width="9.109375" style="2"/>
  </cols>
  <sheetData>
    <row r="1" spans="1:10" ht="12" customHeight="1" x14ac:dyDescent="0.3"/>
    <row r="2" spans="1:10" ht="24" customHeight="1" x14ac:dyDescent="0.3">
      <c r="B2" s="226" t="s">
        <v>168</v>
      </c>
      <c r="C2" s="227"/>
      <c r="D2" s="227"/>
      <c r="E2" s="227"/>
      <c r="F2" s="227"/>
      <c r="G2" s="227"/>
      <c r="H2" s="227"/>
      <c r="I2" s="227"/>
      <c r="J2" s="228"/>
    </row>
    <row r="3" spans="1:10" ht="19.5" customHeight="1" x14ac:dyDescent="0.3">
      <c r="B3" s="97"/>
      <c r="C3" s="97"/>
      <c r="D3" s="97"/>
      <c r="E3" s="97"/>
      <c r="F3" s="97"/>
      <c r="G3" s="97"/>
      <c r="H3" s="97"/>
      <c r="I3" s="97"/>
      <c r="J3" s="97"/>
    </row>
    <row r="4" spans="1:10" x14ac:dyDescent="0.3">
      <c r="B4" s="115" t="s">
        <v>197</v>
      </c>
      <c r="C4" s="116" t="s">
        <v>195</v>
      </c>
      <c r="D4" s="116" t="s">
        <v>196</v>
      </c>
      <c r="E4" s="116" t="s">
        <v>148</v>
      </c>
      <c r="F4" s="116" t="s">
        <v>149</v>
      </c>
      <c r="G4" s="116" t="s">
        <v>215</v>
      </c>
      <c r="H4" s="116" t="s">
        <v>198</v>
      </c>
      <c r="I4" s="109"/>
      <c r="J4" s="109"/>
    </row>
    <row r="5" spans="1:10" x14ac:dyDescent="0.3">
      <c r="A5" s="113"/>
      <c r="B5" s="114"/>
      <c r="C5" s="109"/>
      <c r="D5" s="109"/>
      <c r="E5" s="109"/>
      <c r="F5" s="109"/>
      <c r="G5" s="109"/>
      <c r="H5" s="109"/>
      <c r="I5" s="109"/>
      <c r="J5" s="109"/>
    </row>
    <row r="6" spans="1:10" ht="14.25" customHeight="1" x14ac:dyDescent="0.3">
      <c r="B6" s="110" t="s">
        <v>199</v>
      </c>
      <c r="C6" s="110"/>
      <c r="D6" s="110"/>
      <c r="E6" s="110"/>
      <c r="F6" s="110"/>
      <c r="G6" s="110"/>
      <c r="H6" s="111" t="s">
        <v>2</v>
      </c>
      <c r="I6" s="111" t="s">
        <v>3</v>
      </c>
      <c r="J6" s="112" t="s">
        <v>4</v>
      </c>
    </row>
    <row r="7" spans="1:10" ht="14.25" customHeight="1" x14ac:dyDescent="0.3">
      <c r="B7" s="166"/>
      <c r="C7" s="167"/>
      <c r="D7" s="167"/>
      <c r="E7" s="167"/>
      <c r="F7" s="167"/>
      <c r="G7" s="167"/>
      <c r="H7" s="101">
        <f>SUM(C7:G7)</f>
        <v>0</v>
      </c>
      <c r="I7" s="99">
        <v>0.03</v>
      </c>
      <c r="J7" s="101">
        <f>H7*I7</f>
        <v>0</v>
      </c>
    </row>
    <row r="8" spans="1:10" ht="14.25" customHeight="1" x14ac:dyDescent="0.3">
      <c r="B8" s="166"/>
      <c r="C8" s="167"/>
      <c r="D8" s="167"/>
      <c r="E8" s="167"/>
      <c r="F8" s="167"/>
      <c r="G8" s="167"/>
      <c r="H8" s="101">
        <f t="shared" ref="H8:H14" si="0">SUM(C8:G8)</f>
        <v>0</v>
      </c>
      <c r="I8" s="99">
        <v>0.03</v>
      </c>
      <c r="J8" s="101">
        <f t="shared" ref="J8:J14" si="1">H8*I8</f>
        <v>0</v>
      </c>
    </row>
    <row r="9" spans="1:10" ht="14.25" customHeight="1" x14ac:dyDescent="0.3">
      <c r="B9" s="166"/>
      <c r="C9" s="167"/>
      <c r="D9" s="167"/>
      <c r="E9" s="167"/>
      <c r="F9" s="167"/>
      <c r="G9" s="167"/>
      <c r="H9" s="101">
        <f t="shared" si="0"/>
        <v>0</v>
      </c>
      <c r="I9" s="99">
        <v>0.03</v>
      </c>
      <c r="J9" s="101">
        <f t="shared" si="1"/>
        <v>0</v>
      </c>
    </row>
    <row r="10" spans="1:10" ht="14.25" customHeight="1" x14ac:dyDescent="0.3">
      <c r="B10" s="166"/>
      <c r="C10" s="167"/>
      <c r="D10" s="167"/>
      <c r="E10" s="167"/>
      <c r="F10" s="167"/>
      <c r="G10" s="167"/>
      <c r="H10" s="101">
        <f t="shared" si="0"/>
        <v>0</v>
      </c>
      <c r="I10" s="99">
        <v>0.03</v>
      </c>
      <c r="J10" s="101">
        <f t="shared" si="1"/>
        <v>0</v>
      </c>
    </row>
    <row r="11" spans="1:10" ht="14.25" customHeight="1" x14ac:dyDescent="0.3">
      <c r="B11" s="166"/>
      <c r="C11" s="167"/>
      <c r="D11" s="167"/>
      <c r="E11" s="167"/>
      <c r="F11" s="167"/>
      <c r="G11" s="167"/>
      <c r="H11" s="101">
        <f t="shared" si="0"/>
        <v>0</v>
      </c>
      <c r="I11" s="99">
        <v>0.03</v>
      </c>
      <c r="J11" s="101">
        <f t="shared" si="1"/>
        <v>0</v>
      </c>
    </row>
    <row r="12" spans="1:10" ht="14.25" customHeight="1" x14ac:dyDescent="0.3">
      <c r="B12" s="166"/>
      <c r="C12" s="167"/>
      <c r="D12" s="167"/>
      <c r="E12" s="167"/>
      <c r="F12" s="167"/>
      <c r="G12" s="167"/>
      <c r="H12" s="101">
        <f t="shared" si="0"/>
        <v>0</v>
      </c>
      <c r="I12" s="99">
        <v>0.03</v>
      </c>
      <c r="J12" s="101">
        <f t="shared" si="1"/>
        <v>0</v>
      </c>
    </row>
    <row r="13" spans="1:10" ht="14.25" customHeight="1" x14ac:dyDescent="0.3">
      <c r="B13" s="166"/>
      <c r="C13" s="167"/>
      <c r="D13" s="167"/>
      <c r="E13" s="167"/>
      <c r="F13" s="167"/>
      <c r="G13" s="167"/>
      <c r="H13" s="101">
        <f t="shared" si="0"/>
        <v>0</v>
      </c>
      <c r="I13" s="99">
        <v>0.03</v>
      </c>
      <c r="J13" s="101">
        <f>H13*I13</f>
        <v>0</v>
      </c>
    </row>
    <row r="14" spans="1:10" ht="14.25" customHeight="1" x14ac:dyDescent="0.3">
      <c r="B14" s="166"/>
      <c r="C14" s="167"/>
      <c r="D14" s="167"/>
      <c r="E14" s="167"/>
      <c r="F14" s="167"/>
      <c r="G14" s="167"/>
      <c r="H14" s="101">
        <f t="shared" si="0"/>
        <v>0</v>
      </c>
      <c r="I14" s="99">
        <v>0.03</v>
      </c>
      <c r="J14" s="101">
        <f t="shared" si="1"/>
        <v>0</v>
      </c>
    </row>
    <row r="15" spans="1:10" ht="14.25" customHeight="1" x14ac:dyDescent="0.3">
      <c r="B15" s="102" t="s">
        <v>0</v>
      </c>
      <c r="C15" s="103">
        <f t="shared" ref="C15:G15" si="2">SUM(C7:C14)</f>
        <v>0</v>
      </c>
      <c r="D15" s="103">
        <f t="shared" si="2"/>
        <v>0</v>
      </c>
      <c r="E15" s="103">
        <f t="shared" si="2"/>
        <v>0</v>
      </c>
      <c r="F15" s="103">
        <f t="shared" si="2"/>
        <v>0</v>
      </c>
      <c r="G15" s="103">
        <f t="shared" si="2"/>
        <v>0</v>
      </c>
      <c r="H15" s="103">
        <f>SUM(C15:G15)</f>
        <v>0</v>
      </c>
      <c r="I15" s="104"/>
      <c r="J15" s="103">
        <f>SUM(J7:J14)</f>
        <v>0</v>
      </c>
    </row>
    <row r="16" spans="1:10" ht="14.25" customHeight="1" x14ac:dyDescent="0.3">
      <c r="B16" s="105"/>
      <c r="C16" s="105"/>
      <c r="D16" s="105"/>
      <c r="E16" s="105"/>
      <c r="F16" s="105"/>
      <c r="G16" s="105"/>
      <c r="H16" s="105"/>
      <c r="I16" s="105"/>
      <c r="J16" s="105"/>
    </row>
    <row r="17" spans="2:12" ht="14.25" customHeight="1" x14ac:dyDescent="0.3">
      <c r="B17" s="110" t="s">
        <v>200</v>
      </c>
      <c r="C17" s="98"/>
      <c r="D17" s="98"/>
      <c r="E17" s="98"/>
      <c r="F17" s="98"/>
      <c r="G17" s="98"/>
      <c r="H17" s="99" t="s">
        <v>2</v>
      </c>
      <c r="I17" s="99" t="s">
        <v>3</v>
      </c>
      <c r="J17" s="100" t="s">
        <v>4</v>
      </c>
    </row>
    <row r="18" spans="2:12" ht="14.25" customHeight="1" x14ac:dyDescent="0.3">
      <c r="B18" s="166"/>
      <c r="C18" s="167"/>
      <c r="D18" s="167"/>
      <c r="E18" s="167"/>
      <c r="F18" s="167"/>
      <c r="G18" s="167"/>
      <c r="H18" s="101">
        <f>SUM(C18:G18)</f>
        <v>0</v>
      </c>
      <c r="I18" s="99">
        <v>0.2</v>
      </c>
      <c r="J18" s="101">
        <f t="shared" ref="J18:J25" si="3">H18*I18</f>
        <v>0</v>
      </c>
    </row>
    <row r="19" spans="2:12" ht="14.25" customHeight="1" x14ac:dyDescent="0.3">
      <c r="B19" s="166"/>
      <c r="C19" s="167"/>
      <c r="D19" s="167"/>
      <c r="E19" s="167"/>
      <c r="F19" s="167"/>
      <c r="G19" s="167"/>
      <c r="H19" s="101">
        <f t="shared" ref="H19:H25" si="4">SUM(C19:G19)</f>
        <v>0</v>
      </c>
      <c r="I19" s="99">
        <v>0.2</v>
      </c>
      <c r="J19" s="101">
        <f t="shared" si="3"/>
        <v>0</v>
      </c>
    </row>
    <row r="20" spans="2:12" ht="14.25" customHeight="1" x14ac:dyDescent="0.3">
      <c r="B20" s="166"/>
      <c r="C20" s="167"/>
      <c r="D20" s="167"/>
      <c r="E20" s="167"/>
      <c r="F20" s="167"/>
      <c r="G20" s="167"/>
      <c r="H20" s="101">
        <f t="shared" si="4"/>
        <v>0</v>
      </c>
      <c r="I20" s="99">
        <v>0.2</v>
      </c>
      <c r="J20" s="101">
        <f t="shared" si="3"/>
        <v>0</v>
      </c>
      <c r="L20" s="48"/>
    </row>
    <row r="21" spans="2:12" ht="14.25" customHeight="1" x14ac:dyDescent="0.3">
      <c r="B21" s="166"/>
      <c r="C21" s="167"/>
      <c r="D21" s="167"/>
      <c r="E21" s="167"/>
      <c r="F21" s="167"/>
      <c r="G21" s="167"/>
      <c r="H21" s="101">
        <f t="shared" si="4"/>
        <v>0</v>
      </c>
      <c r="I21" s="99">
        <v>0.2</v>
      </c>
      <c r="J21" s="101">
        <f t="shared" si="3"/>
        <v>0</v>
      </c>
    </row>
    <row r="22" spans="2:12" ht="14.25" customHeight="1" x14ac:dyDescent="0.3">
      <c r="B22" s="166"/>
      <c r="C22" s="167"/>
      <c r="D22" s="167"/>
      <c r="E22" s="167"/>
      <c r="F22" s="167"/>
      <c r="G22" s="167"/>
      <c r="H22" s="101">
        <f t="shared" si="4"/>
        <v>0</v>
      </c>
      <c r="I22" s="99">
        <v>0.2</v>
      </c>
      <c r="J22" s="101">
        <f t="shared" si="3"/>
        <v>0</v>
      </c>
    </row>
    <row r="23" spans="2:12" ht="14.25" customHeight="1" x14ac:dyDescent="0.3">
      <c r="B23" s="166"/>
      <c r="C23" s="167"/>
      <c r="D23" s="167"/>
      <c r="E23" s="167"/>
      <c r="F23" s="167"/>
      <c r="G23" s="167"/>
      <c r="H23" s="101">
        <f t="shared" si="4"/>
        <v>0</v>
      </c>
      <c r="I23" s="99">
        <v>0.2</v>
      </c>
      <c r="J23" s="101">
        <f t="shared" si="3"/>
        <v>0</v>
      </c>
    </row>
    <row r="24" spans="2:12" ht="14.25" customHeight="1" x14ac:dyDescent="0.3">
      <c r="B24" s="166"/>
      <c r="C24" s="167"/>
      <c r="D24" s="167"/>
      <c r="E24" s="167"/>
      <c r="F24" s="167"/>
      <c r="G24" s="167"/>
      <c r="H24" s="101">
        <f t="shared" si="4"/>
        <v>0</v>
      </c>
      <c r="I24" s="99">
        <v>0.2</v>
      </c>
      <c r="J24" s="101">
        <f t="shared" si="3"/>
        <v>0</v>
      </c>
    </row>
    <row r="25" spans="2:12" ht="14.25" customHeight="1" x14ac:dyDescent="0.3">
      <c r="B25" s="166"/>
      <c r="C25" s="167"/>
      <c r="D25" s="167"/>
      <c r="E25" s="167"/>
      <c r="F25" s="167"/>
      <c r="G25" s="167"/>
      <c r="H25" s="101">
        <f t="shared" si="4"/>
        <v>0</v>
      </c>
      <c r="I25" s="99">
        <v>0.2</v>
      </c>
      <c r="J25" s="101">
        <f t="shared" si="3"/>
        <v>0</v>
      </c>
    </row>
    <row r="26" spans="2:12" ht="14.25" customHeight="1" x14ac:dyDescent="0.3">
      <c r="B26" s="102" t="s">
        <v>1</v>
      </c>
      <c r="C26" s="103">
        <f t="shared" ref="C26:G26" si="5">SUM(C18:C25)</f>
        <v>0</v>
      </c>
      <c r="D26" s="103">
        <f t="shared" si="5"/>
        <v>0</v>
      </c>
      <c r="E26" s="103">
        <f t="shared" si="5"/>
        <v>0</v>
      </c>
      <c r="F26" s="103">
        <f t="shared" si="5"/>
        <v>0</v>
      </c>
      <c r="G26" s="103">
        <f t="shared" si="5"/>
        <v>0</v>
      </c>
      <c r="H26" s="103">
        <f>SUM(C26:G26)</f>
        <v>0</v>
      </c>
      <c r="I26" s="106"/>
      <c r="J26" s="103">
        <f>SUM(J18:J25)</f>
        <v>0</v>
      </c>
    </row>
    <row r="27" spans="2:12" ht="14.25" customHeight="1" x14ac:dyDescent="0.3">
      <c r="B27" s="107"/>
      <c r="C27" s="107"/>
      <c r="D27" s="107"/>
      <c r="E27" s="107"/>
      <c r="F27" s="107"/>
      <c r="G27" s="107"/>
      <c r="H27" s="107"/>
      <c r="I27" s="107"/>
      <c r="J27" s="107"/>
    </row>
    <row r="28" spans="2:12" ht="14.25" customHeight="1" x14ac:dyDescent="0.3">
      <c r="B28" s="102" t="s">
        <v>7</v>
      </c>
      <c r="C28" s="103">
        <f t="shared" ref="C28:F28" si="6">C15+C26</f>
        <v>0</v>
      </c>
      <c r="D28" s="103">
        <f t="shared" si="6"/>
        <v>0</v>
      </c>
      <c r="E28" s="103">
        <f t="shared" si="6"/>
        <v>0</v>
      </c>
      <c r="F28" s="103">
        <f t="shared" si="6"/>
        <v>0</v>
      </c>
      <c r="G28" s="103">
        <f>G15+G26</f>
        <v>0</v>
      </c>
      <c r="H28" s="103">
        <f>H15+H26</f>
        <v>0</v>
      </c>
      <c r="I28" s="108"/>
      <c r="J28" s="103">
        <f>J15+J26</f>
        <v>0</v>
      </c>
    </row>
    <row r="30" spans="2:12" ht="18" x14ac:dyDescent="0.3">
      <c r="B30" s="229" t="s">
        <v>205</v>
      </c>
      <c r="C30" s="229"/>
      <c r="D30" s="229"/>
      <c r="E30" s="229"/>
      <c r="F30" s="229"/>
      <c r="G30" s="229"/>
      <c r="H30" s="229"/>
      <c r="I30" s="229"/>
      <c r="J30" s="229"/>
    </row>
  </sheetData>
  <mergeCells count="2">
    <mergeCell ref="B2:J2"/>
    <mergeCell ref="B30:J30"/>
  </mergeCells>
  <phoneticPr fontId="7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6" orientation="landscape" horizontalDpi="0" verticalDpi="0" r:id="rId1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B1:E27"/>
  <sheetViews>
    <sheetView workbookViewId="0">
      <selection activeCell="B15" sqref="B15"/>
    </sheetView>
  </sheetViews>
  <sheetFormatPr defaultColWidth="9.109375" defaultRowHeight="13.8" x14ac:dyDescent="0.3"/>
  <cols>
    <col min="1" max="1" width="2.6640625" style="2" customWidth="1"/>
    <col min="2" max="2" width="28.88671875" style="2" customWidth="1"/>
    <col min="3" max="3" width="15" style="2" customWidth="1"/>
    <col min="4" max="4" width="14.6640625" style="2" customWidth="1"/>
    <col min="5" max="5" width="20.33203125" style="2" customWidth="1"/>
    <col min="6" max="16384" width="9.109375" style="2"/>
  </cols>
  <sheetData>
    <row r="1" spans="2:5" ht="12" customHeight="1" x14ac:dyDescent="0.3"/>
    <row r="2" spans="2:5" ht="19.5" customHeight="1" x14ac:dyDescent="0.3">
      <c r="B2" s="230" t="s">
        <v>109</v>
      </c>
      <c r="C2" s="231"/>
      <c r="D2" s="231"/>
      <c r="E2" s="232"/>
    </row>
    <row r="3" spans="2:5" ht="15" customHeight="1" x14ac:dyDescent="0.3">
      <c r="B3" s="243"/>
      <c r="C3" s="243"/>
      <c r="D3" s="243"/>
      <c r="E3" s="243"/>
    </row>
    <row r="4" spans="2:5" ht="15" customHeight="1" x14ac:dyDescent="0.3">
      <c r="B4" s="233" t="s">
        <v>121</v>
      </c>
      <c r="C4" s="234"/>
      <c r="D4" s="235"/>
      <c r="E4" s="3" t="s">
        <v>2</v>
      </c>
    </row>
    <row r="5" spans="2:5" ht="15" customHeight="1" x14ac:dyDescent="0.3">
      <c r="B5" s="236"/>
      <c r="C5" s="237"/>
      <c r="D5" s="238"/>
      <c r="E5" s="168"/>
    </row>
    <row r="6" spans="2:5" ht="15" customHeight="1" x14ac:dyDescent="0.3">
      <c r="B6" s="236"/>
      <c r="C6" s="237"/>
      <c r="D6" s="238"/>
      <c r="E6" s="168"/>
    </row>
    <row r="7" spans="2:5" ht="15" customHeight="1" x14ac:dyDescent="0.3">
      <c r="B7" s="236"/>
      <c r="C7" s="237"/>
      <c r="D7" s="238"/>
      <c r="E7" s="168"/>
    </row>
    <row r="8" spans="2:5" ht="15" customHeight="1" x14ac:dyDescent="0.3">
      <c r="B8" s="236"/>
      <c r="C8" s="237"/>
      <c r="D8" s="238"/>
      <c r="E8" s="168"/>
    </row>
    <row r="9" spans="2:5" ht="15" customHeight="1" x14ac:dyDescent="0.3">
      <c r="B9" s="236"/>
      <c r="C9" s="237"/>
      <c r="D9" s="238"/>
      <c r="E9" s="168"/>
    </row>
    <row r="10" spans="2:5" ht="15" customHeight="1" x14ac:dyDescent="0.3">
      <c r="B10" s="236"/>
      <c r="C10" s="237"/>
      <c r="D10" s="238"/>
      <c r="E10" s="168"/>
    </row>
    <row r="11" spans="2:5" ht="15" customHeight="1" x14ac:dyDescent="0.3">
      <c r="B11" s="236"/>
      <c r="C11" s="237"/>
      <c r="D11" s="238"/>
      <c r="E11" s="168"/>
    </row>
    <row r="12" spans="2:5" ht="15" customHeight="1" x14ac:dyDescent="0.3">
      <c r="B12" s="240" t="s">
        <v>113</v>
      </c>
      <c r="C12" s="241"/>
      <c r="D12" s="242"/>
      <c r="E12" s="46">
        <f>SUM(E5:E11)</f>
        <v>0</v>
      </c>
    </row>
    <row r="13" spans="2:5" ht="15" customHeight="1" x14ac:dyDescent="0.3">
      <c r="B13" s="244"/>
      <c r="C13" s="244"/>
      <c r="D13" s="244"/>
      <c r="E13" s="244"/>
    </row>
    <row r="14" spans="2:5" ht="15" customHeight="1" x14ac:dyDescent="0.3">
      <c r="B14" s="10" t="s">
        <v>111</v>
      </c>
      <c r="C14" s="3" t="s">
        <v>5</v>
      </c>
      <c r="D14" s="3" t="s">
        <v>6</v>
      </c>
      <c r="E14" s="3" t="s">
        <v>2</v>
      </c>
    </row>
    <row r="15" spans="2:5" ht="15" customHeight="1" x14ac:dyDescent="0.3">
      <c r="B15" s="169"/>
      <c r="C15" s="170"/>
      <c r="D15" s="168"/>
      <c r="E15" s="47">
        <f>C15*D15</f>
        <v>0</v>
      </c>
    </row>
    <row r="16" spans="2:5" ht="15" customHeight="1" x14ac:dyDescent="0.3">
      <c r="B16" s="169"/>
      <c r="C16" s="170"/>
      <c r="D16" s="168"/>
      <c r="E16" s="47">
        <f t="shared" ref="E16:E22" si="0">C16*D16</f>
        <v>0</v>
      </c>
    </row>
    <row r="17" spans="2:5" ht="15" customHeight="1" x14ac:dyDescent="0.3">
      <c r="B17" s="169"/>
      <c r="C17" s="170"/>
      <c r="D17" s="168"/>
      <c r="E17" s="47">
        <f t="shared" si="0"/>
        <v>0</v>
      </c>
    </row>
    <row r="18" spans="2:5" ht="15" customHeight="1" x14ac:dyDescent="0.3">
      <c r="B18" s="169"/>
      <c r="C18" s="170"/>
      <c r="D18" s="168"/>
      <c r="E18" s="47">
        <f t="shared" si="0"/>
        <v>0</v>
      </c>
    </row>
    <row r="19" spans="2:5" ht="15" customHeight="1" x14ac:dyDescent="0.3">
      <c r="B19" s="169"/>
      <c r="C19" s="170"/>
      <c r="D19" s="168"/>
      <c r="E19" s="47">
        <f t="shared" si="0"/>
        <v>0</v>
      </c>
    </row>
    <row r="20" spans="2:5" ht="15" customHeight="1" x14ac:dyDescent="0.3">
      <c r="B20" s="169"/>
      <c r="C20" s="170"/>
      <c r="D20" s="168"/>
      <c r="E20" s="47">
        <f t="shared" si="0"/>
        <v>0</v>
      </c>
    </row>
    <row r="21" spans="2:5" ht="15" customHeight="1" x14ac:dyDescent="0.3">
      <c r="B21" s="169"/>
      <c r="C21" s="170"/>
      <c r="D21" s="168"/>
      <c r="E21" s="47">
        <f t="shared" si="0"/>
        <v>0</v>
      </c>
    </row>
    <row r="22" spans="2:5" ht="15" customHeight="1" x14ac:dyDescent="0.3">
      <c r="B22" s="169"/>
      <c r="C22" s="170"/>
      <c r="D22" s="168"/>
      <c r="E22" s="47">
        <f t="shared" si="0"/>
        <v>0</v>
      </c>
    </row>
    <row r="23" spans="2:5" ht="15" customHeight="1" x14ac:dyDescent="0.3">
      <c r="B23" s="240" t="s">
        <v>112</v>
      </c>
      <c r="C23" s="241"/>
      <c r="D23" s="242"/>
      <c r="E23" s="46">
        <f>SUM(E15:E22)</f>
        <v>0</v>
      </c>
    </row>
    <row r="24" spans="2:5" ht="15" customHeight="1" x14ac:dyDescent="0.3">
      <c r="B24" s="244"/>
      <c r="C24" s="244"/>
      <c r="D24" s="244"/>
      <c r="E24" s="244"/>
    </row>
    <row r="25" spans="2:5" ht="15" customHeight="1" x14ac:dyDescent="0.3">
      <c r="B25" s="240" t="s">
        <v>117</v>
      </c>
      <c r="C25" s="241"/>
      <c r="D25" s="242"/>
      <c r="E25" s="46">
        <f>E12+E23</f>
        <v>0</v>
      </c>
    </row>
    <row r="26" spans="2:5" ht="12.75" customHeight="1" x14ac:dyDescent="0.3"/>
    <row r="27" spans="2:5" ht="42" customHeight="1" x14ac:dyDescent="0.3">
      <c r="B27" s="239" t="s">
        <v>118</v>
      </c>
      <c r="C27" s="239"/>
      <c r="D27" s="239"/>
      <c r="E27" s="239"/>
    </row>
  </sheetData>
  <mergeCells count="16">
    <mergeCell ref="B2:E2"/>
    <mergeCell ref="B4:D4"/>
    <mergeCell ref="B5:D5"/>
    <mergeCell ref="B6:D6"/>
    <mergeCell ref="B27:E27"/>
    <mergeCell ref="B23:D23"/>
    <mergeCell ref="B25:D25"/>
    <mergeCell ref="B3:E3"/>
    <mergeCell ref="B13:E13"/>
    <mergeCell ref="B24:E24"/>
    <mergeCell ref="B7:D7"/>
    <mergeCell ref="B8:D8"/>
    <mergeCell ref="B9:D9"/>
    <mergeCell ref="B10:D10"/>
    <mergeCell ref="B11:D11"/>
    <mergeCell ref="B12:D12"/>
  </mergeCells>
  <phoneticPr fontId="7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B1:E30"/>
  <sheetViews>
    <sheetView topLeftCell="A16" workbookViewId="0">
      <selection activeCell="B28" sqref="B28"/>
    </sheetView>
  </sheetViews>
  <sheetFormatPr defaultColWidth="9.109375" defaultRowHeight="13.8" x14ac:dyDescent="0.3"/>
  <cols>
    <col min="1" max="1" width="2.6640625" style="1" customWidth="1"/>
    <col min="2" max="2" width="38.109375" style="1" bestFit="1" customWidth="1"/>
    <col min="3" max="5" width="19.33203125" style="1" customWidth="1"/>
    <col min="6" max="16384" width="9.109375" style="1"/>
  </cols>
  <sheetData>
    <row r="1" spans="2:5" ht="12" customHeight="1" x14ac:dyDescent="0.3"/>
    <row r="2" spans="2:5" ht="19.5" customHeight="1" x14ac:dyDescent="0.3">
      <c r="B2" s="230" t="s">
        <v>240</v>
      </c>
      <c r="C2" s="231"/>
      <c r="D2" s="231"/>
      <c r="E2" s="232"/>
    </row>
    <row r="3" spans="2:5" x14ac:dyDescent="0.3">
      <c r="B3" s="245"/>
      <c r="C3" s="245"/>
      <c r="D3" s="245"/>
      <c r="E3" s="245"/>
    </row>
    <row r="4" spans="2:5" ht="15" customHeight="1" x14ac:dyDescent="0.3">
      <c r="B4" s="11" t="s">
        <v>10</v>
      </c>
      <c r="C4" s="5" t="s">
        <v>14</v>
      </c>
      <c r="D4" s="5" t="s">
        <v>15</v>
      </c>
      <c r="E4" s="5" t="s">
        <v>16</v>
      </c>
    </row>
    <row r="5" spans="2:5" ht="15" customHeight="1" x14ac:dyDescent="0.3">
      <c r="B5" s="6" t="s">
        <v>11</v>
      </c>
      <c r="C5" s="43"/>
      <c r="D5" s="43"/>
      <c r="E5" s="43"/>
    </row>
    <row r="6" spans="2:5" ht="15" customHeight="1" x14ac:dyDescent="0.3">
      <c r="B6" s="7" t="s">
        <v>12</v>
      </c>
      <c r="C6" s="8">
        <f>C5*365</f>
        <v>0</v>
      </c>
      <c r="D6" s="8">
        <f t="shared" ref="D6:E6" si="0">D5*365</f>
        <v>0</v>
      </c>
      <c r="E6" s="8">
        <f t="shared" si="0"/>
        <v>0</v>
      </c>
    </row>
    <row r="7" spans="2:5" ht="15" customHeight="1" x14ac:dyDescent="0.3">
      <c r="B7" s="6" t="s">
        <v>8</v>
      </c>
      <c r="C7" s="44"/>
      <c r="D7" s="44"/>
      <c r="E7" s="44"/>
    </row>
    <row r="8" spans="2:5" ht="15" customHeight="1" x14ac:dyDescent="0.3">
      <c r="B8" s="6" t="s">
        <v>13</v>
      </c>
      <c r="C8" s="8">
        <f>C6*C7</f>
        <v>0</v>
      </c>
      <c r="D8" s="8">
        <f>D6*D7</f>
        <v>0</v>
      </c>
      <c r="E8" s="8">
        <f>E6*E7</f>
        <v>0</v>
      </c>
    </row>
    <row r="9" spans="2:5" ht="15" customHeight="1" x14ac:dyDescent="0.3">
      <c r="B9" s="6" t="s">
        <v>9</v>
      </c>
      <c r="C9" s="49"/>
      <c r="D9" s="49"/>
      <c r="E9" s="49"/>
    </row>
    <row r="10" spans="2:5" ht="15" customHeight="1" x14ac:dyDescent="0.3">
      <c r="B10" s="9" t="s">
        <v>17</v>
      </c>
      <c r="C10" s="50">
        <f>C8*C9</f>
        <v>0</v>
      </c>
      <c r="D10" s="50">
        <f>D8*D9</f>
        <v>0</v>
      </c>
      <c r="E10" s="50">
        <f>E8*E9</f>
        <v>0</v>
      </c>
    </row>
    <row r="11" spans="2:5" ht="15" customHeight="1" x14ac:dyDescent="0.3"/>
    <row r="12" spans="2:5" ht="15" customHeight="1" x14ac:dyDescent="0.3">
      <c r="B12" s="11" t="s">
        <v>18</v>
      </c>
      <c r="C12" s="5" t="s">
        <v>14</v>
      </c>
      <c r="D12" s="5" t="s">
        <v>15</v>
      </c>
      <c r="E12" s="5" t="s">
        <v>16</v>
      </c>
    </row>
    <row r="13" spans="2:5" ht="15" customHeight="1" x14ac:dyDescent="0.3">
      <c r="B13" s="6" t="s">
        <v>11</v>
      </c>
      <c r="C13" s="43"/>
      <c r="D13" s="43"/>
      <c r="E13" s="43"/>
    </row>
    <row r="14" spans="2:5" ht="15" customHeight="1" x14ac:dyDescent="0.3">
      <c r="B14" s="7" t="s">
        <v>12</v>
      </c>
      <c r="C14" s="8">
        <f>C13*365</f>
        <v>0</v>
      </c>
      <c r="D14" s="8">
        <f>D13*365</f>
        <v>0</v>
      </c>
      <c r="E14" s="8">
        <f>E13*365</f>
        <v>0</v>
      </c>
    </row>
    <row r="15" spans="2:5" ht="15" customHeight="1" x14ac:dyDescent="0.3">
      <c r="B15" s="6" t="s">
        <v>8</v>
      </c>
      <c r="C15" s="44"/>
      <c r="D15" s="44"/>
      <c r="E15" s="44"/>
    </row>
    <row r="16" spans="2:5" ht="15" customHeight="1" x14ac:dyDescent="0.3">
      <c r="B16" s="6" t="s">
        <v>13</v>
      </c>
      <c r="C16" s="8">
        <f>C14*C15</f>
        <v>0</v>
      </c>
      <c r="D16" s="8">
        <f>D14*D15</f>
        <v>0</v>
      </c>
      <c r="E16" s="8">
        <f>E14*E15</f>
        <v>0</v>
      </c>
    </row>
    <row r="17" spans="2:5" ht="15" customHeight="1" x14ac:dyDescent="0.3">
      <c r="B17" s="6" t="s">
        <v>9</v>
      </c>
      <c r="C17" s="49"/>
      <c r="D17" s="49"/>
      <c r="E17" s="49"/>
    </row>
    <row r="18" spans="2:5" ht="15" customHeight="1" x14ac:dyDescent="0.3">
      <c r="B18" s="9" t="s">
        <v>17</v>
      </c>
      <c r="C18" s="50">
        <f>C16*C17</f>
        <v>0</v>
      </c>
      <c r="D18" s="50">
        <f>D16*D17</f>
        <v>0</v>
      </c>
      <c r="E18" s="50">
        <f>E16*E17</f>
        <v>0</v>
      </c>
    </row>
    <row r="19" spans="2:5" ht="15" customHeight="1" x14ac:dyDescent="0.3"/>
    <row r="20" spans="2:5" ht="15" customHeight="1" x14ac:dyDescent="0.3">
      <c r="B20" s="11" t="s">
        <v>19</v>
      </c>
      <c r="C20" s="5" t="s">
        <v>14</v>
      </c>
      <c r="D20" s="5" t="s">
        <v>15</v>
      </c>
      <c r="E20" s="5" t="s">
        <v>16</v>
      </c>
    </row>
    <row r="21" spans="2:5" ht="15" customHeight="1" x14ac:dyDescent="0.3">
      <c r="B21" s="6" t="s">
        <v>11</v>
      </c>
      <c r="C21" s="43"/>
      <c r="D21" s="43"/>
      <c r="E21" s="43"/>
    </row>
    <row r="22" spans="2:5" ht="15" customHeight="1" x14ac:dyDescent="0.3">
      <c r="B22" s="7" t="s">
        <v>12</v>
      </c>
      <c r="C22" s="8">
        <f>C21*365</f>
        <v>0</v>
      </c>
      <c r="D22" s="8">
        <f>D21*365</f>
        <v>0</v>
      </c>
      <c r="E22" s="8">
        <f>E21*365</f>
        <v>0</v>
      </c>
    </row>
    <row r="23" spans="2:5" ht="15" customHeight="1" x14ac:dyDescent="0.3">
      <c r="B23" s="6" t="s">
        <v>8</v>
      </c>
      <c r="C23" s="44"/>
      <c r="D23" s="44"/>
      <c r="E23" s="44"/>
    </row>
    <row r="24" spans="2:5" ht="15" customHeight="1" x14ac:dyDescent="0.3">
      <c r="B24" s="6" t="s">
        <v>13</v>
      </c>
      <c r="C24" s="8">
        <f>C22*C23</f>
        <v>0</v>
      </c>
      <c r="D24" s="8">
        <f>D22*D23</f>
        <v>0</v>
      </c>
      <c r="E24" s="8">
        <f>E22*E23</f>
        <v>0</v>
      </c>
    </row>
    <row r="25" spans="2:5" ht="15" customHeight="1" x14ac:dyDescent="0.3">
      <c r="B25" s="6" t="s">
        <v>9</v>
      </c>
      <c r="C25" s="49"/>
      <c r="D25" s="49"/>
      <c r="E25" s="49"/>
    </row>
    <row r="26" spans="2:5" ht="15" customHeight="1" x14ac:dyDescent="0.3">
      <c r="B26" s="9" t="s">
        <v>17</v>
      </c>
      <c r="C26" s="50">
        <f>C24*C25</f>
        <v>0</v>
      </c>
      <c r="D26" s="50">
        <f>D24*D25</f>
        <v>0</v>
      </c>
      <c r="E26" s="50">
        <f>E24*E25</f>
        <v>0</v>
      </c>
    </row>
    <row r="27" spans="2:5" ht="15" customHeight="1" x14ac:dyDescent="0.3"/>
    <row r="28" spans="2:5" ht="15" customHeight="1" x14ac:dyDescent="0.3">
      <c r="B28" s="4" t="s">
        <v>241</v>
      </c>
      <c r="C28" s="50">
        <f>C10+C18+C26</f>
        <v>0</v>
      </c>
      <c r="D28" s="50">
        <f t="shared" ref="D28:E28" si="1">D10+D18+D26</f>
        <v>0</v>
      </c>
      <c r="E28" s="50">
        <f t="shared" si="1"/>
        <v>0</v>
      </c>
    </row>
    <row r="30" spans="2:5" x14ac:dyDescent="0.3">
      <c r="B30" s="93" t="s">
        <v>179</v>
      </c>
    </row>
  </sheetData>
  <mergeCells count="2">
    <mergeCell ref="B2:E2"/>
    <mergeCell ref="B3:E3"/>
  </mergeCells>
  <phoneticPr fontId="7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  <extLst>
    <ext xmlns:mx="http://schemas.microsoft.com/office/mac/excel/2008/main" uri="{64002731-A6B0-56B0-2670-7721B7C09600}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J42"/>
  <sheetViews>
    <sheetView workbookViewId="0">
      <selection activeCell="M20" sqref="M20"/>
    </sheetView>
  </sheetViews>
  <sheetFormatPr defaultColWidth="9.109375" defaultRowHeight="13.8" x14ac:dyDescent="0.3"/>
  <cols>
    <col min="1" max="1" width="2.6640625" style="1" customWidth="1"/>
    <col min="2" max="2" width="26.109375" style="1" customWidth="1"/>
    <col min="3" max="5" width="16.109375" style="1" customWidth="1"/>
    <col min="6" max="6" width="2.6640625" style="1" customWidth="1"/>
    <col min="7" max="7" width="26.109375" style="1" customWidth="1"/>
    <col min="8" max="8" width="11.88671875" style="1" customWidth="1"/>
    <col min="9" max="10" width="11.44140625" style="1" bestFit="1" customWidth="1"/>
    <col min="11" max="16384" width="9.109375" style="1"/>
  </cols>
  <sheetData>
    <row r="1" spans="1:10" ht="12" customHeight="1" x14ac:dyDescent="0.3">
      <c r="A1" s="265"/>
      <c r="B1" s="265"/>
      <c r="C1" s="265"/>
      <c r="D1" s="265"/>
      <c r="E1" s="265"/>
      <c r="F1" s="265"/>
      <c r="G1" s="265"/>
      <c r="H1" s="265"/>
      <c r="I1" s="265"/>
      <c r="J1" s="265"/>
    </row>
    <row r="2" spans="1:10" ht="19.5" customHeight="1" x14ac:dyDescent="0.3">
      <c r="A2" s="265"/>
      <c r="B2" s="266" t="s">
        <v>201</v>
      </c>
      <c r="C2" s="267"/>
      <c r="D2" s="267"/>
      <c r="E2" s="267"/>
      <c r="F2" s="267"/>
      <c r="G2" s="267"/>
      <c r="H2" s="267"/>
      <c r="I2" s="267"/>
      <c r="J2" s="268"/>
    </row>
    <row r="3" spans="1:10" x14ac:dyDescent="0.3">
      <c r="A3" s="265"/>
      <c r="B3" s="269"/>
      <c r="C3" s="269"/>
      <c r="D3" s="269"/>
      <c r="E3" s="269"/>
      <c r="F3" s="269"/>
      <c r="G3" s="269"/>
      <c r="H3" s="269"/>
      <c r="I3" s="269"/>
      <c r="J3" s="269"/>
    </row>
    <row r="4" spans="1:10" ht="15" customHeight="1" x14ac:dyDescent="0.3">
      <c r="A4" s="265"/>
      <c r="B4" s="270" t="s">
        <v>21</v>
      </c>
      <c r="C4" s="271" t="s">
        <v>14</v>
      </c>
      <c r="D4" s="271" t="s">
        <v>15</v>
      </c>
      <c r="E4" s="271" t="s">
        <v>16</v>
      </c>
      <c r="F4" s="265"/>
      <c r="G4" s="270" t="s">
        <v>32</v>
      </c>
      <c r="H4" s="271" t="s">
        <v>14</v>
      </c>
      <c r="I4" s="271" t="s">
        <v>15</v>
      </c>
      <c r="J4" s="271" t="s">
        <v>16</v>
      </c>
    </row>
    <row r="5" spans="1:10" ht="15" customHeight="1" x14ac:dyDescent="0.3">
      <c r="A5" s="265"/>
      <c r="B5" s="272" t="s">
        <v>20</v>
      </c>
      <c r="C5" s="273"/>
      <c r="D5" s="273"/>
      <c r="E5" s="273"/>
      <c r="F5" s="265"/>
      <c r="G5" s="274"/>
      <c r="H5" s="274"/>
      <c r="I5" s="274"/>
      <c r="J5" s="274"/>
    </row>
    <row r="6" spans="1:10" ht="15" customHeight="1" x14ac:dyDescent="0.3">
      <c r="A6" s="265"/>
      <c r="B6" s="272" t="s">
        <v>25</v>
      </c>
      <c r="C6" s="273"/>
      <c r="D6" s="273"/>
      <c r="E6" s="273"/>
      <c r="F6" s="265"/>
      <c r="G6" s="274"/>
      <c r="H6" s="274"/>
      <c r="I6" s="274"/>
      <c r="J6" s="274"/>
    </row>
    <row r="7" spans="1:10" ht="15" customHeight="1" x14ac:dyDescent="0.3">
      <c r="A7" s="265"/>
      <c r="B7" s="275" t="s">
        <v>26</v>
      </c>
      <c r="C7" s="276">
        <f>C5*C6*365</f>
        <v>0</v>
      </c>
      <c r="D7" s="276">
        <f t="shared" ref="D7:E7" si="0">D5*D6*365</f>
        <v>0</v>
      </c>
      <c r="E7" s="276">
        <f t="shared" si="0"/>
        <v>0</v>
      </c>
      <c r="F7" s="265"/>
      <c r="G7" s="274"/>
      <c r="H7" s="274"/>
      <c r="I7" s="274"/>
      <c r="J7" s="274"/>
    </row>
    <row r="8" spans="1:10" ht="15" customHeight="1" x14ac:dyDescent="0.3">
      <c r="A8" s="265"/>
      <c r="B8" s="272" t="s">
        <v>8</v>
      </c>
      <c r="C8" s="277"/>
      <c r="D8" s="277"/>
      <c r="E8" s="277"/>
      <c r="F8" s="265"/>
      <c r="G8" s="274"/>
      <c r="H8" s="274"/>
      <c r="I8" s="274"/>
      <c r="J8" s="274"/>
    </row>
    <row r="9" spans="1:10" ht="15" customHeight="1" x14ac:dyDescent="0.3">
      <c r="A9" s="265"/>
      <c r="B9" s="272" t="s">
        <v>27</v>
      </c>
      <c r="C9" s="276">
        <f>C7*C8</f>
        <v>0</v>
      </c>
      <c r="D9" s="276">
        <f t="shared" ref="D9:E9" si="1">D7*D8</f>
        <v>0</v>
      </c>
      <c r="E9" s="276">
        <f t="shared" si="1"/>
        <v>0</v>
      </c>
      <c r="F9" s="265"/>
      <c r="G9" s="274"/>
      <c r="H9" s="274"/>
      <c r="I9" s="274"/>
      <c r="J9" s="274"/>
    </row>
    <row r="10" spans="1:10" ht="15" customHeight="1" x14ac:dyDescent="0.3">
      <c r="A10" s="265"/>
      <c r="B10" s="272" t="s">
        <v>28</v>
      </c>
      <c r="C10" s="278"/>
      <c r="D10" s="278"/>
      <c r="E10" s="278"/>
      <c r="F10" s="265"/>
      <c r="G10" s="274" t="s">
        <v>29</v>
      </c>
      <c r="H10" s="279"/>
      <c r="I10" s="279"/>
      <c r="J10" s="279"/>
    </row>
    <row r="11" spans="1:10" ht="15" customHeight="1" x14ac:dyDescent="0.3">
      <c r="A11" s="265"/>
      <c r="B11" s="280" t="s">
        <v>17</v>
      </c>
      <c r="C11" s="281">
        <f>C9*C10</f>
        <v>0</v>
      </c>
      <c r="D11" s="281">
        <f t="shared" ref="D11:E11" si="2">D9*D10</f>
        <v>0</v>
      </c>
      <c r="E11" s="281">
        <f t="shared" si="2"/>
        <v>0</v>
      </c>
      <c r="F11" s="265"/>
      <c r="G11" s="282" t="s">
        <v>31</v>
      </c>
      <c r="H11" s="283">
        <f>H10*C9</f>
        <v>0</v>
      </c>
      <c r="I11" s="283">
        <f>I10*D9</f>
        <v>0</v>
      </c>
      <c r="J11" s="283">
        <f>J10*E9</f>
        <v>0</v>
      </c>
    </row>
    <row r="12" spans="1:10" ht="10.5" customHeight="1" x14ac:dyDescent="0.3">
      <c r="A12" s="265"/>
      <c r="B12" s="265"/>
      <c r="C12" s="265"/>
      <c r="D12" s="265"/>
      <c r="E12" s="265"/>
      <c r="F12" s="265"/>
      <c r="G12" s="265"/>
      <c r="H12" s="265"/>
      <c r="I12" s="265"/>
      <c r="J12" s="265"/>
    </row>
    <row r="13" spans="1:10" x14ac:dyDescent="0.3">
      <c r="A13" s="265"/>
      <c r="B13" s="270" t="s">
        <v>22</v>
      </c>
      <c r="C13" s="271" t="s">
        <v>14</v>
      </c>
      <c r="D13" s="271" t="s">
        <v>15</v>
      </c>
      <c r="E13" s="271" t="s">
        <v>16</v>
      </c>
      <c r="F13" s="265"/>
      <c r="G13" s="270" t="s">
        <v>33</v>
      </c>
      <c r="H13" s="271" t="s">
        <v>14</v>
      </c>
      <c r="I13" s="271" t="s">
        <v>15</v>
      </c>
      <c r="J13" s="271" t="s">
        <v>16</v>
      </c>
    </row>
    <row r="14" spans="1:10" x14ac:dyDescent="0.3">
      <c r="A14" s="265"/>
      <c r="B14" s="272" t="s">
        <v>20</v>
      </c>
      <c r="C14" s="273"/>
      <c r="D14" s="273"/>
      <c r="E14" s="273"/>
      <c r="F14" s="265"/>
      <c r="G14" s="274"/>
      <c r="H14" s="274"/>
      <c r="I14" s="274"/>
      <c r="J14" s="274"/>
    </row>
    <row r="15" spans="1:10" x14ac:dyDescent="0.3">
      <c r="A15" s="265"/>
      <c r="B15" s="272" t="s">
        <v>25</v>
      </c>
      <c r="C15" s="273"/>
      <c r="D15" s="273"/>
      <c r="E15" s="273"/>
      <c r="F15" s="265"/>
      <c r="G15" s="274"/>
      <c r="H15" s="274"/>
      <c r="I15" s="274"/>
      <c r="J15" s="274"/>
    </row>
    <row r="16" spans="1:10" x14ac:dyDescent="0.3">
      <c r="A16" s="265"/>
      <c r="B16" s="275" t="s">
        <v>26</v>
      </c>
      <c r="C16" s="276">
        <f>C14*C15*365</f>
        <v>0</v>
      </c>
      <c r="D16" s="276">
        <f t="shared" ref="D16:E16" si="3">D14*D15*365</f>
        <v>0</v>
      </c>
      <c r="E16" s="276">
        <f t="shared" si="3"/>
        <v>0</v>
      </c>
      <c r="F16" s="265"/>
      <c r="G16" s="274"/>
      <c r="H16" s="274"/>
      <c r="I16" s="274"/>
      <c r="J16" s="274"/>
    </row>
    <row r="17" spans="1:10" x14ac:dyDescent="0.3">
      <c r="A17" s="265"/>
      <c r="B17" s="272" t="s">
        <v>8</v>
      </c>
      <c r="C17" s="284"/>
      <c r="D17" s="284"/>
      <c r="E17" s="284"/>
      <c r="F17" s="265"/>
      <c r="G17" s="274"/>
      <c r="H17" s="274"/>
      <c r="I17" s="274"/>
      <c r="J17" s="274"/>
    </row>
    <row r="18" spans="1:10" x14ac:dyDescent="0.3">
      <c r="A18" s="265"/>
      <c r="B18" s="272" t="s">
        <v>27</v>
      </c>
      <c r="C18" s="276">
        <f>C16*C17</f>
        <v>0</v>
      </c>
      <c r="D18" s="276">
        <f t="shared" ref="D18:E18" si="4">D16*D17</f>
        <v>0</v>
      </c>
      <c r="E18" s="276">
        <f t="shared" si="4"/>
        <v>0</v>
      </c>
      <c r="F18" s="265"/>
      <c r="G18" s="274"/>
      <c r="H18" s="274"/>
      <c r="I18" s="274"/>
      <c r="J18" s="274"/>
    </row>
    <row r="19" spans="1:10" x14ac:dyDescent="0.3">
      <c r="A19" s="265"/>
      <c r="B19" s="272" t="s">
        <v>28</v>
      </c>
      <c r="C19" s="278"/>
      <c r="D19" s="278"/>
      <c r="E19" s="278"/>
      <c r="F19" s="265"/>
      <c r="G19" s="274" t="s">
        <v>30</v>
      </c>
      <c r="H19" s="279">
        <f>C19*25%</f>
        <v>0</v>
      </c>
      <c r="I19" s="279">
        <f t="shared" ref="I19:J19" si="5">D19*25%</f>
        <v>0</v>
      </c>
      <c r="J19" s="279">
        <f t="shared" si="5"/>
        <v>0</v>
      </c>
    </row>
    <row r="20" spans="1:10" x14ac:dyDescent="0.3">
      <c r="A20" s="265"/>
      <c r="B20" s="280" t="s">
        <v>17</v>
      </c>
      <c r="C20" s="281">
        <f>C18*C19</f>
        <v>0</v>
      </c>
      <c r="D20" s="281">
        <f t="shared" ref="D20" si="6">D18*D19</f>
        <v>0</v>
      </c>
      <c r="E20" s="281">
        <f t="shared" ref="E20" si="7">E18*E19</f>
        <v>0</v>
      </c>
      <c r="F20" s="265"/>
      <c r="G20" s="282" t="s">
        <v>34</v>
      </c>
      <c r="H20" s="283">
        <f>H19*C18</f>
        <v>0</v>
      </c>
      <c r="I20" s="283">
        <f>I19*D18</f>
        <v>0</v>
      </c>
      <c r="J20" s="283">
        <f>J19*E18</f>
        <v>0</v>
      </c>
    </row>
    <row r="21" spans="1:10" ht="9.75" customHeight="1" x14ac:dyDescent="0.3">
      <c r="A21" s="265"/>
      <c r="B21" s="265"/>
      <c r="C21" s="265"/>
      <c r="D21" s="265"/>
      <c r="E21" s="265"/>
      <c r="F21" s="265"/>
      <c r="G21" s="265"/>
      <c r="H21" s="265"/>
      <c r="I21" s="265"/>
      <c r="J21" s="265"/>
    </row>
    <row r="22" spans="1:10" x14ac:dyDescent="0.3">
      <c r="A22" s="265"/>
      <c r="B22" s="270" t="s">
        <v>23</v>
      </c>
      <c r="C22" s="271" t="s">
        <v>14</v>
      </c>
      <c r="D22" s="271" t="s">
        <v>15</v>
      </c>
      <c r="E22" s="271" t="s">
        <v>16</v>
      </c>
      <c r="F22" s="265"/>
      <c r="G22" s="270" t="s">
        <v>35</v>
      </c>
      <c r="H22" s="271" t="s">
        <v>14</v>
      </c>
      <c r="I22" s="271" t="s">
        <v>15</v>
      </c>
      <c r="J22" s="271" t="s">
        <v>16</v>
      </c>
    </row>
    <row r="23" spans="1:10" x14ac:dyDescent="0.3">
      <c r="A23" s="265"/>
      <c r="B23" s="272" t="s">
        <v>20</v>
      </c>
      <c r="C23" s="273"/>
      <c r="D23" s="273"/>
      <c r="E23" s="273"/>
      <c r="F23" s="265"/>
      <c r="G23" s="274"/>
      <c r="H23" s="274"/>
      <c r="I23" s="274"/>
      <c r="J23" s="274"/>
    </row>
    <row r="24" spans="1:10" x14ac:dyDescent="0.3">
      <c r="A24" s="265"/>
      <c r="B24" s="272" t="s">
        <v>25</v>
      </c>
      <c r="C24" s="273"/>
      <c r="D24" s="273"/>
      <c r="E24" s="273"/>
      <c r="F24" s="265"/>
      <c r="G24" s="274"/>
      <c r="H24" s="274"/>
      <c r="I24" s="274"/>
      <c r="J24" s="274"/>
    </row>
    <row r="25" spans="1:10" x14ac:dyDescent="0.3">
      <c r="A25" s="265"/>
      <c r="B25" s="275" t="s">
        <v>26</v>
      </c>
      <c r="C25" s="276">
        <f>C23*C24*365</f>
        <v>0</v>
      </c>
      <c r="D25" s="276">
        <f t="shared" ref="D25" si="8">D23*D24*365</f>
        <v>0</v>
      </c>
      <c r="E25" s="276">
        <f t="shared" ref="E25" si="9">E23*E24*365</f>
        <v>0</v>
      </c>
      <c r="F25" s="265"/>
      <c r="G25" s="274"/>
      <c r="H25" s="274"/>
      <c r="I25" s="274"/>
      <c r="J25" s="274"/>
    </row>
    <row r="26" spans="1:10" x14ac:dyDescent="0.3">
      <c r="A26" s="265"/>
      <c r="B26" s="272" t="s">
        <v>8</v>
      </c>
      <c r="C26" s="277"/>
      <c r="D26" s="277"/>
      <c r="E26" s="277"/>
      <c r="F26" s="265"/>
      <c r="G26" s="274"/>
      <c r="H26" s="274"/>
      <c r="I26" s="274"/>
      <c r="J26" s="274"/>
    </row>
    <row r="27" spans="1:10" x14ac:dyDescent="0.3">
      <c r="A27" s="265"/>
      <c r="B27" s="272" t="s">
        <v>27</v>
      </c>
      <c r="C27" s="276">
        <f>C25*C26</f>
        <v>0</v>
      </c>
      <c r="D27" s="276">
        <f t="shared" ref="D27" si="10">D25*D26</f>
        <v>0</v>
      </c>
      <c r="E27" s="276">
        <f t="shared" ref="E27" si="11">E25*E26</f>
        <v>0</v>
      </c>
      <c r="F27" s="265"/>
      <c r="G27" s="274"/>
      <c r="H27" s="274"/>
      <c r="I27" s="274"/>
      <c r="J27" s="274"/>
    </row>
    <row r="28" spans="1:10" x14ac:dyDescent="0.3">
      <c r="A28" s="265"/>
      <c r="B28" s="272" t="s">
        <v>28</v>
      </c>
      <c r="C28" s="278"/>
      <c r="D28" s="278"/>
      <c r="E28" s="278"/>
      <c r="F28" s="265"/>
      <c r="G28" s="274" t="s">
        <v>36</v>
      </c>
      <c r="H28" s="279"/>
      <c r="I28" s="279"/>
      <c r="J28" s="279"/>
    </row>
    <row r="29" spans="1:10" x14ac:dyDescent="0.3">
      <c r="A29" s="265"/>
      <c r="B29" s="280" t="s">
        <v>17</v>
      </c>
      <c r="C29" s="281">
        <f>C27*C28</f>
        <v>0</v>
      </c>
      <c r="D29" s="281">
        <f t="shared" ref="D29" si="12">D27*D28</f>
        <v>0</v>
      </c>
      <c r="E29" s="281">
        <f t="shared" ref="E29" si="13">E27*E28</f>
        <v>0</v>
      </c>
      <c r="F29" s="265"/>
      <c r="G29" s="282" t="s">
        <v>37</v>
      </c>
      <c r="H29" s="283">
        <f>H28*C27</f>
        <v>0</v>
      </c>
      <c r="I29" s="283">
        <f>I28*D27</f>
        <v>0</v>
      </c>
      <c r="J29" s="283">
        <f>J28*E27</f>
        <v>0</v>
      </c>
    </row>
    <row r="30" spans="1:10" ht="10.5" customHeight="1" x14ac:dyDescent="0.3">
      <c r="A30" s="265"/>
      <c r="B30" s="265"/>
      <c r="C30" s="265"/>
      <c r="D30" s="265"/>
      <c r="E30" s="265"/>
      <c r="F30" s="265"/>
      <c r="G30" s="265"/>
      <c r="H30" s="265"/>
      <c r="I30" s="265"/>
      <c r="J30" s="265"/>
    </row>
    <row r="31" spans="1:10" x14ac:dyDescent="0.3">
      <c r="A31" s="265"/>
      <c r="B31" s="270" t="s">
        <v>24</v>
      </c>
      <c r="C31" s="271" t="s">
        <v>14</v>
      </c>
      <c r="D31" s="271" t="s">
        <v>15</v>
      </c>
      <c r="E31" s="271" t="s">
        <v>16</v>
      </c>
      <c r="F31" s="265"/>
      <c r="G31" s="270" t="s">
        <v>38</v>
      </c>
      <c r="H31" s="271" t="s">
        <v>14</v>
      </c>
      <c r="I31" s="271" t="s">
        <v>15</v>
      </c>
      <c r="J31" s="271" t="s">
        <v>16</v>
      </c>
    </row>
    <row r="32" spans="1:10" x14ac:dyDescent="0.3">
      <c r="A32" s="265"/>
      <c r="B32" s="272" t="s">
        <v>20</v>
      </c>
      <c r="C32" s="273"/>
      <c r="D32" s="273"/>
      <c r="E32" s="273"/>
      <c r="F32" s="265"/>
      <c r="G32" s="274"/>
      <c r="H32" s="274"/>
      <c r="I32" s="274"/>
      <c r="J32" s="274"/>
    </row>
    <row r="33" spans="1:10" x14ac:dyDescent="0.3">
      <c r="A33" s="265"/>
      <c r="B33" s="272" t="s">
        <v>25</v>
      </c>
      <c r="C33" s="273"/>
      <c r="D33" s="273"/>
      <c r="E33" s="273"/>
      <c r="F33" s="265"/>
      <c r="G33" s="274"/>
      <c r="H33" s="274"/>
      <c r="I33" s="274"/>
      <c r="J33" s="274"/>
    </row>
    <row r="34" spans="1:10" x14ac:dyDescent="0.3">
      <c r="A34" s="265"/>
      <c r="B34" s="275" t="s">
        <v>26</v>
      </c>
      <c r="C34" s="276">
        <f>C32*C33*365</f>
        <v>0</v>
      </c>
      <c r="D34" s="276">
        <f t="shared" ref="D34" si="14">D32*D33*365</f>
        <v>0</v>
      </c>
      <c r="E34" s="276">
        <f t="shared" ref="E34" si="15">E32*E33*365</f>
        <v>0</v>
      </c>
      <c r="F34" s="265"/>
      <c r="G34" s="274"/>
      <c r="H34" s="274"/>
      <c r="I34" s="274"/>
      <c r="J34" s="274"/>
    </row>
    <row r="35" spans="1:10" x14ac:dyDescent="0.3">
      <c r="A35" s="265"/>
      <c r="B35" s="272" t="s">
        <v>8</v>
      </c>
      <c r="C35" s="277"/>
      <c r="D35" s="277"/>
      <c r="E35" s="277"/>
      <c r="F35" s="265"/>
      <c r="G35" s="274"/>
      <c r="H35" s="274"/>
      <c r="I35" s="274"/>
      <c r="J35" s="274"/>
    </row>
    <row r="36" spans="1:10" x14ac:dyDescent="0.3">
      <c r="A36" s="265"/>
      <c r="B36" s="272" t="s">
        <v>27</v>
      </c>
      <c r="C36" s="276">
        <f>C34*C35</f>
        <v>0</v>
      </c>
      <c r="D36" s="276">
        <f t="shared" ref="D36:E36" si="16">D34*D35</f>
        <v>0</v>
      </c>
      <c r="E36" s="276">
        <f t="shared" si="16"/>
        <v>0</v>
      </c>
      <c r="F36" s="265"/>
      <c r="G36" s="274"/>
      <c r="H36" s="274"/>
      <c r="I36" s="274"/>
      <c r="J36" s="274"/>
    </row>
    <row r="37" spans="1:10" x14ac:dyDescent="0.3">
      <c r="A37" s="265"/>
      <c r="B37" s="272" t="s">
        <v>28</v>
      </c>
      <c r="C37" s="278"/>
      <c r="D37" s="278"/>
      <c r="E37" s="278"/>
      <c r="F37" s="265"/>
      <c r="G37" s="274" t="s">
        <v>40</v>
      </c>
      <c r="H37" s="279"/>
      <c r="I37" s="279"/>
      <c r="J37" s="279"/>
    </row>
    <row r="38" spans="1:10" x14ac:dyDescent="0.3">
      <c r="A38" s="265"/>
      <c r="B38" s="280" t="s">
        <v>17</v>
      </c>
      <c r="C38" s="281">
        <f>C36*C37</f>
        <v>0</v>
      </c>
      <c r="D38" s="281">
        <f t="shared" ref="D38" si="17">D36*D37</f>
        <v>0</v>
      </c>
      <c r="E38" s="281">
        <f t="shared" ref="E38" si="18">E36*E37</f>
        <v>0</v>
      </c>
      <c r="F38" s="265"/>
      <c r="G38" s="282" t="s">
        <v>39</v>
      </c>
      <c r="H38" s="283">
        <f>H37*C36</f>
        <v>0</v>
      </c>
      <c r="I38" s="283">
        <f>I37*D36</f>
        <v>0</v>
      </c>
      <c r="J38" s="283">
        <f>J37*E36</f>
        <v>0</v>
      </c>
    </row>
    <row r="39" spans="1:10" x14ac:dyDescent="0.3">
      <c r="A39" s="265"/>
      <c r="B39" s="265"/>
      <c r="C39" s="265"/>
      <c r="D39" s="265"/>
      <c r="E39" s="265"/>
      <c r="F39" s="265"/>
      <c r="G39" s="265"/>
      <c r="H39" s="265"/>
      <c r="I39" s="265"/>
      <c r="J39" s="265"/>
    </row>
    <row r="40" spans="1:10" x14ac:dyDescent="0.3">
      <c r="A40" s="265"/>
      <c r="B40" s="285" t="s">
        <v>98</v>
      </c>
      <c r="C40" s="281">
        <f>C11+C20+C29+C38</f>
        <v>0</v>
      </c>
      <c r="D40" s="281">
        <f t="shared" ref="D40:E40" si="19">D11+D20+D29+D38</f>
        <v>0</v>
      </c>
      <c r="E40" s="281">
        <f t="shared" si="19"/>
        <v>0</v>
      </c>
      <c r="F40" s="286"/>
      <c r="G40" s="285" t="s">
        <v>99</v>
      </c>
      <c r="H40" s="281">
        <f>H11+H20+H29+H38</f>
        <v>0</v>
      </c>
      <c r="I40" s="281">
        <f t="shared" ref="I40:J40" si="20">I11+I20+I29+I38</f>
        <v>0</v>
      </c>
      <c r="J40" s="281">
        <f t="shared" si="20"/>
        <v>0</v>
      </c>
    </row>
    <row r="41" spans="1:10" x14ac:dyDescent="0.3">
      <c r="A41" s="265"/>
      <c r="B41" s="265"/>
      <c r="C41" s="265"/>
      <c r="D41" s="265"/>
      <c r="E41" s="265"/>
      <c r="F41" s="265"/>
      <c r="G41" s="265"/>
      <c r="H41" s="265"/>
      <c r="I41" s="265"/>
      <c r="J41" s="265"/>
    </row>
    <row r="42" spans="1:10" x14ac:dyDescent="0.3">
      <c r="A42" s="265"/>
      <c r="B42" s="287" t="s">
        <v>180</v>
      </c>
      <c r="C42" s="265"/>
      <c r="D42" s="265"/>
      <c r="E42" s="265"/>
      <c r="F42" s="265"/>
      <c r="G42" s="265"/>
      <c r="H42" s="265"/>
      <c r="I42" s="265"/>
      <c r="J42" s="265"/>
    </row>
  </sheetData>
  <mergeCells count="2">
    <mergeCell ref="B2:J2"/>
    <mergeCell ref="B3:J3"/>
  </mergeCells>
  <phoneticPr fontId="7" type="noConversion"/>
  <pageMargins left="0.70866141732283472" right="0.70866141732283472" top="0.74803149606299213" bottom="0.74803149606299213" header="0.31496062992125984" footer="0.31496062992125984"/>
  <pageSetup paperSize="9" scale="92" orientation="landscape" horizontalDpi="0" verticalDpi="0" r:id="rId1"/>
  <extLst>
    <ext xmlns:mx="http://schemas.microsoft.com/office/mac/excel/2008/main" uri="{64002731-A6B0-56B0-2670-7721B7C09600}">
      <mx:PLV Mode="0" OnePage="0" WScale="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B1:P27"/>
  <sheetViews>
    <sheetView workbookViewId="0">
      <selection activeCell="M6" sqref="M6:M15"/>
    </sheetView>
  </sheetViews>
  <sheetFormatPr defaultColWidth="9.109375" defaultRowHeight="13.8" x14ac:dyDescent="0.3"/>
  <cols>
    <col min="1" max="1" width="2.6640625" style="1" customWidth="1"/>
    <col min="2" max="2" width="23.44140625" style="1" customWidth="1"/>
    <col min="3" max="4" width="10" style="1" customWidth="1"/>
    <col min="5" max="5" width="11.44140625" style="1" customWidth="1"/>
    <col min="6" max="6" width="10" style="1" bestFit="1" customWidth="1"/>
    <col min="7" max="7" width="9.33203125" style="1" bestFit="1" customWidth="1"/>
    <col min="8" max="8" width="11.44140625" style="1" bestFit="1" customWidth="1"/>
    <col min="9" max="9" width="9.109375" style="1"/>
    <col min="10" max="10" width="9.33203125" style="1" bestFit="1" customWidth="1"/>
    <col min="11" max="11" width="11.44140625" style="1" bestFit="1" customWidth="1"/>
    <col min="12" max="12" width="2.44140625" style="1" customWidth="1"/>
    <col min="13" max="13" width="12.88671875" style="1" bestFit="1" customWidth="1"/>
    <col min="14" max="16" width="11.44140625" style="1" bestFit="1" customWidth="1"/>
    <col min="17" max="16384" width="9.109375" style="1"/>
  </cols>
  <sheetData>
    <row r="1" spans="2:16" ht="12" customHeight="1" x14ac:dyDescent="0.3"/>
    <row r="2" spans="2:16" ht="19.5" customHeight="1" x14ac:dyDescent="0.3">
      <c r="B2" s="230" t="s">
        <v>202</v>
      </c>
      <c r="C2" s="231"/>
      <c r="D2" s="231"/>
      <c r="E2" s="231"/>
      <c r="F2" s="231"/>
      <c r="G2" s="231"/>
      <c r="H2" s="231"/>
      <c r="I2" s="231"/>
      <c r="J2" s="231"/>
      <c r="K2" s="231"/>
      <c r="L2" s="231"/>
      <c r="M2" s="231"/>
      <c r="N2" s="231"/>
      <c r="O2" s="231"/>
      <c r="P2" s="232"/>
    </row>
    <row r="3" spans="2:16" s="18" customFormat="1" x14ac:dyDescent="0.3"/>
    <row r="4" spans="2:16" s="18" customFormat="1" x14ac:dyDescent="0.3">
      <c r="B4" s="254" t="s">
        <v>91</v>
      </c>
      <c r="C4" s="251" t="s">
        <v>14</v>
      </c>
      <c r="D4" s="251"/>
      <c r="E4" s="251"/>
      <c r="F4" s="251" t="s">
        <v>15</v>
      </c>
      <c r="G4" s="251"/>
      <c r="H4" s="251"/>
      <c r="I4" s="251" t="s">
        <v>16</v>
      </c>
      <c r="J4" s="251"/>
      <c r="K4" s="251"/>
      <c r="M4" s="252" t="s">
        <v>97</v>
      </c>
      <c r="N4" s="251" t="s">
        <v>110</v>
      </c>
      <c r="O4" s="251"/>
      <c r="P4" s="251"/>
    </row>
    <row r="5" spans="2:16" s="25" customFormat="1" ht="15" customHeight="1" x14ac:dyDescent="0.3">
      <c r="B5" s="255"/>
      <c r="C5" s="26" t="s">
        <v>93</v>
      </c>
      <c r="D5" s="26" t="s">
        <v>94</v>
      </c>
      <c r="E5" s="26" t="s">
        <v>92</v>
      </c>
      <c r="F5" s="26" t="s">
        <v>93</v>
      </c>
      <c r="G5" s="26" t="s">
        <v>94</v>
      </c>
      <c r="H5" s="26" t="s">
        <v>92</v>
      </c>
      <c r="I5" s="26" t="s">
        <v>93</v>
      </c>
      <c r="J5" s="26" t="s">
        <v>94</v>
      </c>
      <c r="K5" s="26" t="s">
        <v>92</v>
      </c>
      <c r="M5" s="253"/>
      <c r="N5" s="27" t="s">
        <v>14</v>
      </c>
      <c r="O5" s="27" t="s">
        <v>15</v>
      </c>
      <c r="P5" s="27" t="s">
        <v>16</v>
      </c>
    </row>
    <row r="6" spans="2:16" s="18" customFormat="1" ht="15" customHeight="1" x14ac:dyDescent="0.3">
      <c r="B6" s="171"/>
      <c r="C6" s="172"/>
      <c r="D6" s="173"/>
      <c r="E6" s="54">
        <f>C6*D6</f>
        <v>0</v>
      </c>
      <c r="F6" s="172"/>
      <c r="G6" s="173"/>
      <c r="H6" s="54">
        <f>F6*G6</f>
        <v>0</v>
      </c>
      <c r="I6" s="172"/>
      <c r="J6" s="173"/>
      <c r="K6" s="54">
        <f>I6*J6</f>
        <v>0</v>
      </c>
      <c r="M6" s="173"/>
      <c r="N6" s="54">
        <f>M6*C6</f>
        <v>0</v>
      </c>
      <c r="O6" s="54">
        <f>F6*M6</f>
        <v>0</v>
      </c>
      <c r="P6" s="54">
        <f>I6*M6</f>
        <v>0</v>
      </c>
    </row>
    <row r="7" spans="2:16" s="18" customFormat="1" ht="15" customHeight="1" x14ac:dyDescent="0.3">
      <c r="B7" s="171"/>
      <c r="C7" s="172"/>
      <c r="D7" s="173"/>
      <c r="E7" s="54">
        <f t="shared" ref="E7:E15" si="0">C7*D7</f>
        <v>0</v>
      </c>
      <c r="F7" s="172"/>
      <c r="G7" s="173"/>
      <c r="H7" s="54">
        <f t="shared" ref="H7:H15" si="1">F7*G7</f>
        <v>0</v>
      </c>
      <c r="I7" s="172"/>
      <c r="J7" s="173"/>
      <c r="K7" s="54">
        <f t="shared" ref="K7:K15" si="2">I7*J7</f>
        <v>0</v>
      </c>
      <c r="M7" s="173"/>
      <c r="N7" s="54">
        <f t="shared" ref="N7:N15" si="3">M7*C7</f>
        <v>0</v>
      </c>
      <c r="O7" s="54">
        <f t="shared" ref="O7:O15" si="4">F7*M7</f>
        <v>0</v>
      </c>
      <c r="P7" s="54">
        <f t="shared" ref="P7:P15" si="5">I7*M7</f>
        <v>0</v>
      </c>
    </row>
    <row r="8" spans="2:16" s="18" customFormat="1" ht="15" customHeight="1" x14ac:dyDescent="0.3">
      <c r="B8" s="171"/>
      <c r="C8" s="172"/>
      <c r="D8" s="173"/>
      <c r="E8" s="54">
        <f t="shared" si="0"/>
        <v>0</v>
      </c>
      <c r="F8" s="172"/>
      <c r="G8" s="173"/>
      <c r="H8" s="54">
        <f t="shared" si="1"/>
        <v>0</v>
      </c>
      <c r="I8" s="172"/>
      <c r="J8" s="173"/>
      <c r="K8" s="54">
        <f t="shared" si="2"/>
        <v>0</v>
      </c>
      <c r="M8" s="173"/>
      <c r="N8" s="54">
        <f t="shared" si="3"/>
        <v>0</v>
      </c>
      <c r="O8" s="54">
        <f t="shared" si="4"/>
        <v>0</v>
      </c>
      <c r="P8" s="54">
        <f t="shared" si="5"/>
        <v>0</v>
      </c>
    </row>
    <row r="9" spans="2:16" s="18" customFormat="1" ht="15" customHeight="1" x14ac:dyDescent="0.3">
      <c r="B9" s="171"/>
      <c r="C9" s="172"/>
      <c r="D9" s="173"/>
      <c r="E9" s="54">
        <f t="shared" si="0"/>
        <v>0</v>
      </c>
      <c r="F9" s="172"/>
      <c r="G9" s="173"/>
      <c r="H9" s="54">
        <f t="shared" si="1"/>
        <v>0</v>
      </c>
      <c r="I9" s="172"/>
      <c r="J9" s="173"/>
      <c r="K9" s="54">
        <f t="shared" si="2"/>
        <v>0</v>
      </c>
      <c r="M9" s="173"/>
      <c r="N9" s="54">
        <f t="shared" si="3"/>
        <v>0</v>
      </c>
      <c r="O9" s="54">
        <f t="shared" si="4"/>
        <v>0</v>
      </c>
      <c r="P9" s="54">
        <f t="shared" si="5"/>
        <v>0</v>
      </c>
    </row>
    <row r="10" spans="2:16" s="18" customFormat="1" ht="15" customHeight="1" x14ac:dyDescent="0.3">
      <c r="B10" s="171"/>
      <c r="C10" s="172"/>
      <c r="D10" s="173"/>
      <c r="E10" s="54">
        <f t="shared" si="0"/>
        <v>0</v>
      </c>
      <c r="F10" s="172"/>
      <c r="G10" s="173"/>
      <c r="H10" s="54">
        <f t="shared" si="1"/>
        <v>0</v>
      </c>
      <c r="I10" s="172"/>
      <c r="J10" s="173"/>
      <c r="K10" s="54">
        <f t="shared" si="2"/>
        <v>0</v>
      </c>
      <c r="M10" s="173"/>
      <c r="N10" s="54">
        <f t="shared" si="3"/>
        <v>0</v>
      </c>
      <c r="O10" s="54">
        <f t="shared" si="4"/>
        <v>0</v>
      </c>
      <c r="P10" s="54">
        <f t="shared" si="5"/>
        <v>0</v>
      </c>
    </row>
    <row r="11" spans="2:16" s="18" customFormat="1" ht="15" customHeight="1" x14ac:dyDescent="0.3">
      <c r="B11" s="171"/>
      <c r="C11" s="172"/>
      <c r="D11" s="173"/>
      <c r="E11" s="54">
        <f t="shared" si="0"/>
        <v>0</v>
      </c>
      <c r="F11" s="172"/>
      <c r="G11" s="173"/>
      <c r="H11" s="54">
        <f t="shared" si="1"/>
        <v>0</v>
      </c>
      <c r="I11" s="172"/>
      <c r="J11" s="173"/>
      <c r="K11" s="54">
        <f t="shared" si="2"/>
        <v>0</v>
      </c>
      <c r="M11" s="173"/>
      <c r="N11" s="54">
        <f t="shared" si="3"/>
        <v>0</v>
      </c>
      <c r="O11" s="54">
        <f t="shared" si="4"/>
        <v>0</v>
      </c>
      <c r="P11" s="54">
        <f t="shared" si="5"/>
        <v>0</v>
      </c>
    </row>
    <row r="12" spans="2:16" s="18" customFormat="1" ht="15" customHeight="1" x14ac:dyDescent="0.3">
      <c r="B12" s="171"/>
      <c r="C12" s="172"/>
      <c r="D12" s="173"/>
      <c r="E12" s="54">
        <f t="shared" si="0"/>
        <v>0</v>
      </c>
      <c r="F12" s="172"/>
      <c r="G12" s="173"/>
      <c r="H12" s="54">
        <f t="shared" si="1"/>
        <v>0</v>
      </c>
      <c r="I12" s="172"/>
      <c r="J12" s="173"/>
      <c r="K12" s="54">
        <f t="shared" si="2"/>
        <v>0</v>
      </c>
      <c r="M12" s="173"/>
      <c r="N12" s="54">
        <f t="shared" si="3"/>
        <v>0</v>
      </c>
      <c r="O12" s="54">
        <f t="shared" si="4"/>
        <v>0</v>
      </c>
      <c r="P12" s="54">
        <f t="shared" si="5"/>
        <v>0</v>
      </c>
    </row>
    <row r="13" spans="2:16" s="18" customFormat="1" ht="15" customHeight="1" x14ac:dyDescent="0.3">
      <c r="B13" s="171"/>
      <c r="C13" s="172"/>
      <c r="D13" s="173"/>
      <c r="E13" s="54">
        <f t="shared" si="0"/>
        <v>0</v>
      </c>
      <c r="F13" s="172"/>
      <c r="G13" s="173"/>
      <c r="H13" s="54">
        <f t="shared" si="1"/>
        <v>0</v>
      </c>
      <c r="I13" s="172"/>
      <c r="J13" s="173"/>
      <c r="K13" s="54">
        <f t="shared" si="2"/>
        <v>0</v>
      </c>
      <c r="M13" s="173"/>
      <c r="N13" s="54">
        <f t="shared" si="3"/>
        <v>0</v>
      </c>
      <c r="O13" s="54">
        <f t="shared" si="4"/>
        <v>0</v>
      </c>
      <c r="P13" s="54">
        <f t="shared" si="5"/>
        <v>0</v>
      </c>
    </row>
    <row r="14" spans="2:16" s="18" customFormat="1" ht="15" customHeight="1" x14ac:dyDescent="0.3">
      <c r="B14" s="171"/>
      <c r="C14" s="172"/>
      <c r="D14" s="173"/>
      <c r="E14" s="54">
        <f t="shared" si="0"/>
        <v>0</v>
      </c>
      <c r="F14" s="172"/>
      <c r="G14" s="173"/>
      <c r="H14" s="54">
        <f t="shared" si="1"/>
        <v>0</v>
      </c>
      <c r="I14" s="172"/>
      <c r="J14" s="173"/>
      <c r="K14" s="54">
        <f t="shared" si="2"/>
        <v>0</v>
      </c>
      <c r="M14" s="173"/>
      <c r="N14" s="54">
        <f t="shared" si="3"/>
        <v>0</v>
      </c>
      <c r="O14" s="54">
        <f t="shared" si="4"/>
        <v>0</v>
      </c>
      <c r="P14" s="54">
        <f t="shared" si="5"/>
        <v>0</v>
      </c>
    </row>
    <row r="15" spans="2:16" s="18" customFormat="1" ht="15" customHeight="1" x14ac:dyDescent="0.3">
      <c r="B15" s="171"/>
      <c r="C15" s="172"/>
      <c r="D15" s="173"/>
      <c r="E15" s="54">
        <f t="shared" si="0"/>
        <v>0</v>
      </c>
      <c r="F15" s="172"/>
      <c r="G15" s="173"/>
      <c r="H15" s="54">
        <f t="shared" si="1"/>
        <v>0</v>
      </c>
      <c r="I15" s="172"/>
      <c r="J15" s="173"/>
      <c r="K15" s="54">
        <f t="shared" si="2"/>
        <v>0</v>
      </c>
      <c r="M15" s="173"/>
      <c r="N15" s="54">
        <f t="shared" si="3"/>
        <v>0</v>
      </c>
      <c r="O15" s="54">
        <f t="shared" si="4"/>
        <v>0</v>
      </c>
      <c r="P15" s="54">
        <f t="shared" si="5"/>
        <v>0</v>
      </c>
    </row>
    <row r="16" spans="2:16" s="53" customFormat="1" ht="15" customHeight="1" x14ac:dyDescent="0.3">
      <c r="B16" s="246" t="s">
        <v>96</v>
      </c>
      <c r="C16" s="247"/>
      <c r="D16" s="248"/>
      <c r="E16" s="55">
        <f>SUM(E6:E15)</f>
        <v>0</v>
      </c>
      <c r="F16" s="249"/>
      <c r="G16" s="250"/>
      <c r="H16" s="55">
        <f>SUM(H6:H15)</f>
        <v>0</v>
      </c>
      <c r="I16" s="249"/>
      <c r="J16" s="250"/>
      <c r="K16" s="55">
        <f>SUM(K6:K15)</f>
        <v>0</v>
      </c>
      <c r="L16" s="51"/>
      <c r="M16" s="52" t="s">
        <v>95</v>
      </c>
      <c r="N16" s="55">
        <f>SUM(N6:N15)</f>
        <v>0</v>
      </c>
      <c r="O16" s="55">
        <f t="shared" ref="O16:P16" si="6">SUM(O6:O15)</f>
        <v>0</v>
      </c>
      <c r="P16" s="55">
        <f t="shared" si="6"/>
        <v>0</v>
      </c>
    </row>
    <row r="17" spans="2:2" s="18" customFormat="1" ht="15" customHeight="1" x14ac:dyDescent="0.3"/>
    <row r="18" spans="2:2" s="18" customFormat="1" ht="15" customHeight="1" x14ac:dyDescent="0.3">
      <c r="B18" s="94" t="s">
        <v>181</v>
      </c>
    </row>
    <row r="19" spans="2:2" s="18" customFormat="1" ht="15" customHeight="1" x14ac:dyDescent="0.3"/>
    <row r="20" spans="2:2" s="18" customFormat="1" ht="15" customHeight="1" x14ac:dyDescent="0.3"/>
    <row r="21" spans="2:2" s="18" customFormat="1" ht="15" customHeight="1" x14ac:dyDescent="0.3"/>
    <row r="22" spans="2:2" s="18" customFormat="1" ht="15" customHeight="1" x14ac:dyDescent="0.3"/>
    <row r="23" spans="2:2" s="18" customFormat="1" ht="15" customHeight="1" x14ac:dyDescent="0.3"/>
    <row r="24" spans="2:2" s="18" customFormat="1" ht="15" customHeight="1" x14ac:dyDescent="0.3"/>
    <row r="25" spans="2:2" s="18" customFormat="1" ht="15" customHeight="1" x14ac:dyDescent="0.3"/>
    <row r="26" spans="2:2" s="18" customFormat="1" ht="15" customHeight="1" x14ac:dyDescent="0.3"/>
    <row r="27" spans="2:2" s="18" customFormat="1" x14ac:dyDescent="0.3"/>
  </sheetData>
  <mergeCells count="10">
    <mergeCell ref="B2:P2"/>
    <mergeCell ref="C4:E4"/>
    <mergeCell ref="B4:B5"/>
    <mergeCell ref="F4:H4"/>
    <mergeCell ref="I4:K4"/>
    <mergeCell ref="B16:D16"/>
    <mergeCell ref="F16:G16"/>
    <mergeCell ref="I16:J16"/>
    <mergeCell ref="N4:P4"/>
    <mergeCell ref="M4:M5"/>
  </mergeCells>
  <phoneticPr fontId="7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orientation="landscape" horizontalDpi="0" verticalDpi="0" r:id="rId1"/>
  <extLst>
    <ext xmlns:mx="http://schemas.microsoft.com/office/mac/excel/2008/main" uri="{64002731-A6B0-56B0-2670-7721B7C09600}">
      <mx:PLV Mode="0" OnePage="0" WScale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B1:P27"/>
  <sheetViews>
    <sheetView workbookViewId="0">
      <selection activeCell="K21" sqref="K21"/>
    </sheetView>
  </sheetViews>
  <sheetFormatPr defaultColWidth="9.109375" defaultRowHeight="13.8" x14ac:dyDescent="0.3"/>
  <cols>
    <col min="1" max="1" width="2.6640625" style="1" customWidth="1"/>
    <col min="2" max="2" width="23.44140625" style="1" customWidth="1"/>
    <col min="3" max="3" width="9.44140625" style="1" customWidth="1"/>
    <col min="4" max="4" width="10.88671875" style="1" customWidth="1"/>
    <col min="5" max="5" width="11.109375" style="1" customWidth="1"/>
    <col min="6" max="6" width="9.88671875" style="1" customWidth="1"/>
    <col min="7" max="7" width="11.109375" style="1" bestFit="1" customWidth="1"/>
    <col min="8" max="8" width="11.44140625" style="1" bestFit="1" customWidth="1"/>
    <col min="9" max="9" width="9.44140625" style="1" customWidth="1"/>
    <col min="10" max="10" width="11.109375" style="1" bestFit="1" customWidth="1"/>
    <col min="11" max="11" width="11.44140625" style="1" bestFit="1" customWidth="1"/>
    <col min="12" max="12" width="2.44140625" style="1" customWidth="1"/>
    <col min="13" max="13" width="12.6640625" style="1" customWidth="1"/>
    <col min="14" max="16" width="11.44140625" style="1" bestFit="1" customWidth="1"/>
    <col min="17" max="16384" width="9.109375" style="1"/>
  </cols>
  <sheetData>
    <row r="1" spans="2:16" ht="12" customHeight="1" x14ac:dyDescent="0.3"/>
    <row r="2" spans="2:16" ht="19.5" customHeight="1" x14ac:dyDescent="0.3">
      <c r="B2" s="230" t="s">
        <v>203</v>
      </c>
      <c r="C2" s="231"/>
      <c r="D2" s="231"/>
      <c r="E2" s="231"/>
      <c r="F2" s="231"/>
      <c r="G2" s="231"/>
      <c r="H2" s="231"/>
      <c r="I2" s="231"/>
      <c r="J2" s="231"/>
      <c r="K2" s="231"/>
      <c r="L2" s="231"/>
      <c r="M2" s="231"/>
      <c r="N2" s="231"/>
      <c r="O2" s="231"/>
      <c r="P2" s="232"/>
    </row>
    <row r="3" spans="2:16" s="18" customFormat="1" x14ac:dyDescent="0.3"/>
    <row r="4" spans="2:16" s="18" customFormat="1" x14ac:dyDescent="0.3">
      <c r="B4" s="254" t="s">
        <v>122</v>
      </c>
      <c r="C4" s="251" t="s">
        <v>14</v>
      </c>
      <c r="D4" s="251"/>
      <c r="E4" s="251"/>
      <c r="F4" s="251" t="s">
        <v>15</v>
      </c>
      <c r="G4" s="251"/>
      <c r="H4" s="251"/>
      <c r="I4" s="251" t="s">
        <v>16</v>
      </c>
      <c r="J4" s="251"/>
      <c r="K4" s="251"/>
      <c r="M4" s="252" t="s">
        <v>97</v>
      </c>
      <c r="N4" s="251" t="s">
        <v>116</v>
      </c>
      <c r="O4" s="251"/>
      <c r="P4" s="251"/>
    </row>
    <row r="5" spans="2:16" s="25" customFormat="1" ht="15" customHeight="1" x14ac:dyDescent="0.3">
      <c r="B5" s="255"/>
      <c r="C5" s="26" t="s">
        <v>93</v>
      </c>
      <c r="D5" s="26" t="s">
        <v>94</v>
      </c>
      <c r="E5" s="26" t="s">
        <v>92</v>
      </c>
      <c r="F5" s="26" t="s">
        <v>93</v>
      </c>
      <c r="G5" s="26" t="s">
        <v>94</v>
      </c>
      <c r="H5" s="26" t="s">
        <v>92</v>
      </c>
      <c r="I5" s="26" t="s">
        <v>93</v>
      </c>
      <c r="J5" s="26" t="s">
        <v>94</v>
      </c>
      <c r="K5" s="26" t="s">
        <v>92</v>
      </c>
      <c r="M5" s="253"/>
      <c r="N5" s="27" t="s">
        <v>14</v>
      </c>
      <c r="O5" s="27" t="s">
        <v>15</v>
      </c>
      <c r="P5" s="27" t="s">
        <v>16</v>
      </c>
    </row>
    <row r="6" spans="2:16" s="18" customFormat="1" ht="15" customHeight="1" x14ac:dyDescent="0.3">
      <c r="B6" s="171"/>
      <c r="C6" s="172"/>
      <c r="D6" s="173"/>
      <c r="E6" s="54">
        <f>C6*D6</f>
        <v>0</v>
      </c>
      <c r="F6" s="172"/>
      <c r="G6" s="173"/>
      <c r="H6" s="54">
        <f>F6*G6</f>
        <v>0</v>
      </c>
      <c r="I6" s="172"/>
      <c r="J6" s="173"/>
      <c r="K6" s="54">
        <f>I6*J6</f>
        <v>0</v>
      </c>
      <c r="M6" s="173"/>
      <c r="N6" s="54">
        <f>M6*C6</f>
        <v>0</v>
      </c>
      <c r="O6" s="54">
        <f>F6*M6</f>
        <v>0</v>
      </c>
      <c r="P6" s="54">
        <f>I6*M6</f>
        <v>0</v>
      </c>
    </row>
    <row r="7" spans="2:16" s="18" customFormat="1" ht="15" customHeight="1" x14ac:dyDescent="0.3">
      <c r="B7" s="171"/>
      <c r="C7" s="172"/>
      <c r="D7" s="173"/>
      <c r="E7" s="54">
        <f t="shared" ref="E7:E15" si="0">C7*D7</f>
        <v>0</v>
      </c>
      <c r="F7" s="172"/>
      <c r="G7" s="173"/>
      <c r="H7" s="54">
        <f t="shared" ref="H7:H15" si="1">F7*G7</f>
        <v>0</v>
      </c>
      <c r="I7" s="172"/>
      <c r="J7" s="173"/>
      <c r="K7" s="54">
        <f t="shared" ref="K7:K15" si="2">I7*J7</f>
        <v>0</v>
      </c>
      <c r="M7" s="173"/>
      <c r="N7" s="54">
        <f t="shared" ref="N7:N15" si="3">M7*C7</f>
        <v>0</v>
      </c>
      <c r="O7" s="54">
        <f t="shared" ref="O7:O15" si="4">F7*M7</f>
        <v>0</v>
      </c>
      <c r="P7" s="54">
        <f t="shared" ref="P7:P15" si="5">I7*M7</f>
        <v>0</v>
      </c>
    </row>
    <row r="8" spans="2:16" s="18" customFormat="1" ht="15" customHeight="1" x14ac:dyDescent="0.3">
      <c r="B8" s="171"/>
      <c r="C8" s="172"/>
      <c r="D8" s="173"/>
      <c r="E8" s="54">
        <f t="shared" si="0"/>
        <v>0</v>
      </c>
      <c r="F8" s="172"/>
      <c r="G8" s="173"/>
      <c r="H8" s="54">
        <f t="shared" si="1"/>
        <v>0</v>
      </c>
      <c r="I8" s="172"/>
      <c r="J8" s="173"/>
      <c r="K8" s="54">
        <f t="shared" si="2"/>
        <v>0</v>
      </c>
      <c r="M8" s="173"/>
      <c r="N8" s="54">
        <f t="shared" si="3"/>
        <v>0</v>
      </c>
      <c r="O8" s="54">
        <f t="shared" si="4"/>
        <v>0</v>
      </c>
      <c r="P8" s="54">
        <f t="shared" si="5"/>
        <v>0</v>
      </c>
    </row>
    <row r="9" spans="2:16" s="18" customFormat="1" ht="15" customHeight="1" x14ac:dyDescent="0.3">
      <c r="B9" s="171"/>
      <c r="C9" s="172"/>
      <c r="D9" s="173"/>
      <c r="E9" s="54">
        <f t="shared" si="0"/>
        <v>0</v>
      </c>
      <c r="F9" s="172"/>
      <c r="G9" s="173"/>
      <c r="H9" s="54">
        <f t="shared" si="1"/>
        <v>0</v>
      </c>
      <c r="I9" s="172"/>
      <c r="J9" s="173"/>
      <c r="K9" s="54">
        <f t="shared" si="2"/>
        <v>0</v>
      </c>
      <c r="M9" s="173"/>
      <c r="N9" s="54">
        <f t="shared" si="3"/>
        <v>0</v>
      </c>
      <c r="O9" s="54">
        <f t="shared" si="4"/>
        <v>0</v>
      </c>
      <c r="P9" s="54">
        <f t="shared" si="5"/>
        <v>0</v>
      </c>
    </row>
    <row r="10" spans="2:16" s="18" customFormat="1" ht="15" customHeight="1" x14ac:dyDescent="0.3">
      <c r="B10" s="171"/>
      <c r="C10" s="172"/>
      <c r="D10" s="173"/>
      <c r="E10" s="54">
        <f t="shared" si="0"/>
        <v>0</v>
      </c>
      <c r="F10" s="172"/>
      <c r="G10" s="173"/>
      <c r="H10" s="54">
        <f t="shared" si="1"/>
        <v>0</v>
      </c>
      <c r="I10" s="172"/>
      <c r="J10" s="173"/>
      <c r="K10" s="54">
        <f t="shared" si="2"/>
        <v>0</v>
      </c>
      <c r="M10" s="173"/>
      <c r="N10" s="54">
        <f t="shared" si="3"/>
        <v>0</v>
      </c>
      <c r="O10" s="54">
        <f t="shared" si="4"/>
        <v>0</v>
      </c>
      <c r="P10" s="54">
        <f t="shared" si="5"/>
        <v>0</v>
      </c>
    </row>
    <row r="11" spans="2:16" s="18" customFormat="1" ht="15" customHeight="1" x14ac:dyDescent="0.3">
      <c r="B11" s="171"/>
      <c r="C11" s="172"/>
      <c r="D11" s="173"/>
      <c r="E11" s="54">
        <f t="shared" si="0"/>
        <v>0</v>
      </c>
      <c r="F11" s="172"/>
      <c r="G11" s="173"/>
      <c r="H11" s="54">
        <f t="shared" si="1"/>
        <v>0</v>
      </c>
      <c r="I11" s="172"/>
      <c r="J11" s="173"/>
      <c r="K11" s="54">
        <f t="shared" si="2"/>
        <v>0</v>
      </c>
      <c r="M11" s="173"/>
      <c r="N11" s="54">
        <f t="shared" si="3"/>
        <v>0</v>
      </c>
      <c r="O11" s="54">
        <f t="shared" si="4"/>
        <v>0</v>
      </c>
      <c r="P11" s="54">
        <f t="shared" si="5"/>
        <v>0</v>
      </c>
    </row>
    <row r="12" spans="2:16" s="18" customFormat="1" ht="15" customHeight="1" x14ac:dyDescent="0.3">
      <c r="B12" s="171"/>
      <c r="C12" s="172"/>
      <c r="D12" s="173"/>
      <c r="E12" s="54">
        <f t="shared" si="0"/>
        <v>0</v>
      </c>
      <c r="F12" s="172"/>
      <c r="G12" s="173"/>
      <c r="H12" s="54">
        <f t="shared" si="1"/>
        <v>0</v>
      </c>
      <c r="I12" s="172"/>
      <c r="J12" s="173"/>
      <c r="K12" s="54">
        <f t="shared" si="2"/>
        <v>0</v>
      </c>
      <c r="M12" s="173"/>
      <c r="N12" s="54">
        <f t="shared" si="3"/>
        <v>0</v>
      </c>
      <c r="O12" s="54">
        <f t="shared" si="4"/>
        <v>0</v>
      </c>
      <c r="P12" s="54">
        <f t="shared" si="5"/>
        <v>0</v>
      </c>
    </row>
    <row r="13" spans="2:16" s="18" customFormat="1" ht="15" customHeight="1" x14ac:dyDescent="0.3">
      <c r="B13" s="171"/>
      <c r="C13" s="172"/>
      <c r="D13" s="173"/>
      <c r="E13" s="54">
        <f t="shared" si="0"/>
        <v>0</v>
      </c>
      <c r="F13" s="172"/>
      <c r="G13" s="173"/>
      <c r="H13" s="54">
        <f t="shared" si="1"/>
        <v>0</v>
      </c>
      <c r="I13" s="172"/>
      <c r="J13" s="173"/>
      <c r="K13" s="54">
        <f t="shared" si="2"/>
        <v>0</v>
      </c>
      <c r="M13" s="173"/>
      <c r="N13" s="54">
        <f t="shared" si="3"/>
        <v>0</v>
      </c>
      <c r="O13" s="54">
        <f t="shared" si="4"/>
        <v>0</v>
      </c>
      <c r="P13" s="54">
        <f t="shared" si="5"/>
        <v>0</v>
      </c>
    </row>
    <row r="14" spans="2:16" s="18" customFormat="1" ht="15" customHeight="1" x14ac:dyDescent="0.3">
      <c r="B14" s="171"/>
      <c r="C14" s="172"/>
      <c r="D14" s="173"/>
      <c r="E14" s="54">
        <f t="shared" si="0"/>
        <v>0</v>
      </c>
      <c r="F14" s="172"/>
      <c r="G14" s="173"/>
      <c r="H14" s="54">
        <f t="shared" si="1"/>
        <v>0</v>
      </c>
      <c r="I14" s="172"/>
      <c r="J14" s="173"/>
      <c r="K14" s="54">
        <f t="shared" si="2"/>
        <v>0</v>
      </c>
      <c r="M14" s="173"/>
      <c r="N14" s="54">
        <f t="shared" si="3"/>
        <v>0</v>
      </c>
      <c r="O14" s="54">
        <f t="shared" si="4"/>
        <v>0</v>
      </c>
      <c r="P14" s="54">
        <f t="shared" si="5"/>
        <v>0</v>
      </c>
    </row>
    <row r="15" spans="2:16" s="18" customFormat="1" ht="15" customHeight="1" x14ac:dyDescent="0.3">
      <c r="B15" s="171"/>
      <c r="C15" s="172"/>
      <c r="D15" s="173"/>
      <c r="E15" s="54">
        <f t="shared" si="0"/>
        <v>0</v>
      </c>
      <c r="F15" s="172"/>
      <c r="G15" s="173"/>
      <c r="H15" s="54">
        <f t="shared" si="1"/>
        <v>0</v>
      </c>
      <c r="I15" s="172"/>
      <c r="J15" s="173"/>
      <c r="K15" s="54">
        <f t="shared" si="2"/>
        <v>0</v>
      </c>
      <c r="M15" s="173"/>
      <c r="N15" s="54">
        <f t="shared" si="3"/>
        <v>0</v>
      </c>
      <c r="O15" s="54">
        <f t="shared" si="4"/>
        <v>0</v>
      </c>
      <c r="P15" s="54">
        <f t="shared" si="5"/>
        <v>0</v>
      </c>
    </row>
    <row r="16" spans="2:16" s="53" customFormat="1" ht="15" customHeight="1" x14ac:dyDescent="0.3">
      <c r="B16" s="246" t="s">
        <v>96</v>
      </c>
      <c r="C16" s="247"/>
      <c r="D16" s="248"/>
      <c r="E16" s="56">
        <f>SUM(E6:E15)</f>
        <v>0</v>
      </c>
      <c r="F16" s="256"/>
      <c r="G16" s="257"/>
      <c r="H16" s="56">
        <f>SUM(H6:H15)</f>
        <v>0</v>
      </c>
      <c r="I16" s="256"/>
      <c r="J16" s="257"/>
      <c r="K16" s="56">
        <f>SUM(K6:K15)</f>
        <v>0</v>
      </c>
      <c r="M16" s="52" t="s">
        <v>95</v>
      </c>
      <c r="N16" s="56">
        <f>SUM(N6:N15)</f>
        <v>0</v>
      </c>
      <c r="O16" s="56">
        <f t="shared" ref="O16:P16" si="6">SUM(O6:O15)</f>
        <v>0</v>
      </c>
      <c r="P16" s="56">
        <f t="shared" si="6"/>
        <v>0</v>
      </c>
    </row>
    <row r="17" spans="2:2" s="18" customFormat="1" ht="15" customHeight="1" x14ac:dyDescent="0.3"/>
    <row r="18" spans="2:2" s="18" customFormat="1" ht="15" customHeight="1" x14ac:dyDescent="0.3">
      <c r="B18" s="94" t="s">
        <v>182</v>
      </c>
    </row>
    <row r="19" spans="2:2" s="18" customFormat="1" ht="15" customHeight="1" x14ac:dyDescent="0.3"/>
    <row r="20" spans="2:2" s="18" customFormat="1" ht="15" customHeight="1" x14ac:dyDescent="0.3"/>
    <row r="21" spans="2:2" s="18" customFormat="1" ht="15" customHeight="1" x14ac:dyDescent="0.3"/>
    <row r="22" spans="2:2" s="18" customFormat="1" ht="15" customHeight="1" x14ac:dyDescent="0.3"/>
    <row r="23" spans="2:2" s="18" customFormat="1" ht="15" customHeight="1" x14ac:dyDescent="0.3"/>
    <row r="24" spans="2:2" s="18" customFormat="1" ht="15" customHeight="1" x14ac:dyDescent="0.3"/>
    <row r="25" spans="2:2" s="18" customFormat="1" ht="15" customHeight="1" x14ac:dyDescent="0.3"/>
    <row r="26" spans="2:2" s="18" customFormat="1" ht="15" customHeight="1" x14ac:dyDescent="0.3"/>
    <row r="27" spans="2:2" s="18" customFormat="1" x14ac:dyDescent="0.3"/>
  </sheetData>
  <mergeCells count="10">
    <mergeCell ref="B16:D16"/>
    <mergeCell ref="F16:G16"/>
    <mergeCell ref="I16:J16"/>
    <mergeCell ref="B2:P2"/>
    <mergeCell ref="B4:B5"/>
    <mergeCell ref="C4:E4"/>
    <mergeCell ref="F4:H4"/>
    <mergeCell ref="I4:K4"/>
    <mergeCell ref="M4:M5"/>
    <mergeCell ref="N4:P4"/>
  </mergeCells>
  <phoneticPr fontId="7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6" orientation="landscape" horizontalDpi="0" verticalDpi="0" r:id="rId1"/>
  <extLst>
    <ext xmlns:mx="http://schemas.microsoft.com/office/mac/excel/2008/main" uri="{64002731-A6B0-56B0-2670-7721B7C09600}">
      <mx:PLV Mode="0" OnePage="0" WScale="0"/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B1:V29"/>
  <sheetViews>
    <sheetView tabSelected="1" workbookViewId="0">
      <selection activeCell="AB13" sqref="AB13"/>
    </sheetView>
  </sheetViews>
  <sheetFormatPr defaultColWidth="8.88671875" defaultRowHeight="10.199999999999999" x14ac:dyDescent="0.3"/>
  <cols>
    <col min="1" max="1" width="2.6640625" style="12" customWidth="1"/>
    <col min="2" max="2" width="42.6640625" style="12" customWidth="1"/>
    <col min="3" max="5" width="14.44140625" style="12" customWidth="1"/>
    <col min="6" max="6" width="10.44140625" style="12" hidden="1" customWidth="1"/>
    <col min="7" max="22" width="9.109375" style="12" hidden="1" customWidth="1"/>
    <col min="23" max="256" width="8.88671875" style="12"/>
    <col min="257" max="257" width="3.6640625" style="12" customWidth="1"/>
    <col min="258" max="258" width="33.44140625" style="12" customWidth="1"/>
    <col min="259" max="263" width="12.88671875" style="12" customWidth="1"/>
    <col min="264" max="264" width="17.88671875" style="12" bestFit="1" customWidth="1"/>
    <col min="265" max="512" width="8.88671875" style="12"/>
    <col min="513" max="513" width="3.6640625" style="12" customWidth="1"/>
    <col min="514" max="514" width="33.44140625" style="12" customWidth="1"/>
    <col min="515" max="519" width="12.88671875" style="12" customWidth="1"/>
    <col min="520" max="520" width="17.88671875" style="12" bestFit="1" customWidth="1"/>
    <col min="521" max="768" width="8.88671875" style="12"/>
    <col min="769" max="769" width="3.6640625" style="12" customWidth="1"/>
    <col min="770" max="770" width="33.44140625" style="12" customWidth="1"/>
    <col min="771" max="775" width="12.88671875" style="12" customWidth="1"/>
    <col min="776" max="776" width="17.88671875" style="12" bestFit="1" customWidth="1"/>
    <col min="777" max="1024" width="8.88671875" style="12"/>
    <col min="1025" max="1025" width="3.6640625" style="12" customWidth="1"/>
    <col min="1026" max="1026" width="33.44140625" style="12" customWidth="1"/>
    <col min="1027" max="1031" width="12.88671875" style="12" customWidth="1"/>
    <col min="1032" max="1032" width="17.88671875" style="12" bestFit="1" customWidth="1"/>
    <col min="1033" max="1280" width="8.88671875" style="12"/>
    <col min="1281" max="1281" width="3.6640625" style="12" customWidth="1"/>
    <col min="1282" max="1282" width="33.44140625" style="12" customWidth="1"/>
    <col min="1283" max="1287" width="12.88671875" style="12" customWidth="1"/>
    <col min="1288" max="1288" width="17.88671875" style="12" bestFit="1" customWidth="1"/>
    <col min="1289" max="1536" width="8.88671875" style="12"/>
    <col min="1537" max="1537" width="3.6640625" style="12" customWidth="1"/>
    <col min="1538" max="1538" width="33.44140625" style="12" customWidth="1"/>
    <col min="1539" max="1543" width="12.88671875" style="12" customWidth="1"/>
    <col min="1544" max="1544" width="17.88671875" style="12" bestFit="1" customWidth="1"/>
    <col min="1545" max="1792" width="8.88671875" style="12"/>
    <col min="1793" max="1793" width="3.6640625" style="12" customWidth="1"/>
    <col min="1794" max="1794" width="33.44140625" style="12" customWidth="1"/>
    <col min="1795" max="1799" width="12.88671875" style="12" customWidth="1"/>
    <col min="1800" max="1800" width="17.88671875" style="12" bestFit="1" customWidth="1"/>
    <col min="1801" max="2048" width="8.88671875" style="12"/>
    <col min="2049" max="2049" width="3.6640625" style="12" customWidth="1"/>
    <col min="2050" max="2050" width="33.44140625" style="12" customWidth="1"/>
    <col min="2051" max="2055" width="12.88671875" style="12" customWidth="1"/>
    <col min="2056" max="2056" width="17.88671875" style="12" bestFit="1" customWidth="1"/>
    <col min="2057" max="2304" width="8.88671875" style="12"/>
    <col min="2305" max="2305" width="3.6640625" style="12" customWidth="1"/>
    <col min="2306" max="2306" width="33.44140625" style="12" customWidth="1"/>
    <col min="2307" max="2311" width="12.88671875" style="12" customWidth="1"/>
    <col min="2312" max="2312" width="17.88671875" style="12" bestFit="1" customWidth="1"/>
    <col min="2313" max="2560" width="8.88671875" style="12"/>
    <col min="2561" max="2561" width="3.6640625" style="12" customWidth="1"/>
    <col min="2562" max="2562" width="33.44140625" style="12" customWidth="1"/>
    <col min="2563" max="2567" width="12.88671875" style="12" customWidth="1"/>
    <col min="2568" max="2568" width="17.88671875" style="12" bestFit="1" customWidth="1"/>
    <col min="2569" max="2816" width="8.88671875" style="12"/>
    <col min="2817" max="2817" width="3.6640625" style="12" customWidth="1"/>
    <col min="2818" max="2818" width="33.44140625" style="12" customWidth="1"/>
    <col min="2819" max="2823" width="12.88671875" style="12" customWidth="1"/>
    <col min="2824" max="2824" width="17.88671875" style="12" bestFit="1" customWidth="1"/>
    <col min="2825" max="3072" width="8.88671875" style="12"/>
    <col min="3073" max="3073" width="3.6640625" style="12" customWidth="1"/>
    <col min="3074" max="3074" width="33.44140625" style="12" customWidth="1"/>
    <col min="3075" max="3079" width="12.88671875" style="12" customWidth="1"/>
    <col min="3080" max="3080" width="17.88671875" style="12" bestFit="1" customWidth="1"/>
    <col min="3081" max="3328" width="8.88671875" style="12"/>
    <col min="3329" max="3329" width="3.6640625" style="12" customWidth="1"/>
    <col min="3330" max="3330" width="33.44140625" style="12" customWidth="1"/>
    <col min="3331" max="3335" width="12.88671875" style="12" customWidth="1"/>
    <col min="3336" max="3336" width="17.88671875" style="12" bestFit="1" customWidth="1"/>
    <col min="3337" max="3584" width="8.88671875" style="12"/>
    <col min="3585" max="3585" width="3.6640625" style="12" customWidth="1"/>
    <col min="3586" max="3586" width="33.44140625" style="12" customWidth="1"/>
    <col min="3587" max="3591" width="12.88671875" style="12" customWidth="1"/>
    <col min="3592" max="3592" width="17.88671875" style="12" bestFit="1" customWidth="1"/>
    <col min="3593" max="3840" width="8.88671875" style="12"/>
    <col min="3841" max="3841" width="3.6640625" style="12" customWidth="1"/>
    <col min="3842" max="3842" width="33.44140625" style="12" customWidth="1"/>
    <col min="3843" max="3847" width="12.88671875" style="12" customWidth="1"/>
    <col min="3848" max="3848" width="17.88671875" style="12" bestFit="1" customWidth="1"/>
    <col min="3849" max="4096" width="8.88671875" style="12"/>
    <col min="4097" max="4097" width="3.6640625" style="12" customWidth="1"/>
    <col min="4098" max="4098" width="33.44140625" style="12" customWidth="1"/>
    <col min="4099" max="4103" width="12.88671875" style="12" customWidth="1"/>
    <col min="4104" max="4104" width="17.88671875" style="12" bestFit="1" customWidth="1"/>
    <col min="4105" max="4352" width="8.88671875" style="12"/>
    <col min="4353" max="4353" width="3.6640625" style="12" customWidth="1"/>
    <col min="4354" max="4354" width="33.44140625" style="12" customWidth="1"/>
    <col min="4355" max="4359" width="12.88671875" style="12" customWidth="1"/>
    <col min="4360" max="4360" width="17.88671875" style="12" bestFit="1" customWidth="1"/>
    <col min="4361" max="4608" width="8.88671875" style="12"/>
    <col min="4609" max="4609" width="3.6640625" style="12" customWidth="1"/>
    <col min="4610" max="4610" width="33.44140625" style="12" customWidth="1"/>
    <col min="4611" max="4615" width="12.88671875" style="12" customWidth="1"/>
    <col min="4616" max="4616" width="17.88671875" style="12" bestFit="1" customWidth="1"/>
    <col min="4617" max="4864" width="8.88671875" style="12"/>
    <col min="4865" max="4865" width="3.6640625" style="12" customWidth="1"/>
    <col min="4866" max="4866" width="33.44140625" style="12" customWidth="1"/>
    <col min="4867" max="4871" width="12.88671875" style="12" customWidth="1"/>
    <col min="4872" max="4872" width="17.88671875" style="12" bestFit="1" customWidth="1"/>
    <col min="4873" max="5120" width="8.88671875" style="12"/>
    <col min="5121" max="5121" width="3.6640625" style="12" customWidth="1"/>
    <col min="5122" max="5122" width="33.44140625" style="12" customWidth="1"/>
    <col min="5123" max="5127" width="12.88671875" style="12" customWidth="1"/>
    <col min="5128" max="5128" width="17.88671875" style="12" bestFit="1" customWidth="1"/>
    <col min="5129" max="5376" width="8.88671875" style="12"/>
    <col min="5377" max="5377" width="3.6640625" style="12" customWidth="1"/>
    <col min="5378" max="5378" width="33.44140625" style="12" customWidth="1"/>
    <col min="5379" max="5383" width="12.88671875" style="12" customWidth="1"/>
    <col min="5384" max="5384" width="17.88671875" style="12" bestFit="1" customWidth="1"/>
    <col min="5385" max="5632" width="8.88671875" style="12"/>
    <col min="5633" max="5633" width="3.6640625" style="12" customWidth="1"/>
    <col min="5634" max="5634" width="33.44140625" style="12" customWidth="1"/>
    <col min="5635" max="5639" width="12.88671875" style="12" customWidth="1"/>
    <col min="5640" max="5640" width="17.88671875" style="12" bestFit="1" customWidth="1"/>
    <col min="5641" max="5888" width="8.88671875" style="12"/>
    <col min="5889" max="5889" width="3.6640625" style="12" customWidth="1"/>
    <col min="5890" max="5890" width="33.44140625" style="12" customWidth="1"/>
    <col min="5891" max="5895" width="12.88671875" style="12" customWidth="1"/>
    <col min="5896" max="5896" width="17.88671875" style="12" bestFit="1" customWidth="1"/>
    <col min="5897" max="6144" width="8.88671875" style="12"/>
    <col min="6145" max="6145" width="3.6640625" style="12" customWidth="1"/>
    <col min="6146" max="6146" width="33.44140625" style="12" customWidth="1"/>
    <col min="6147" max="6151" width="12.88671875" style="12" customWidth="1"/>
    <col min="6152" max="6152" width="17.88671875" style="12" bestFit="1" customWidth="1"/>
    <col min="6153" max="6400" width="8.88671875" style="12"/>
    <col min="6401" max="6401" width="3.6640625" style="12" customWidth="1"/>
    <col min="6402" max="6402" width="33.44140625" style="12" customWidth="1"/>
    <col min="6403" max="6407" width="12.88671875" style="12" customWidth="1"/>
    <col min="6408" max="6408" width="17.88671875" style="12" bestFit="1" customWidth="1"/>
    <col min="6409" max="6656" width="8.88671875" style="12"/>
    <col min="6657" max="6657" width="3.6640625" style="12" customWidth="1"/>
    <col min="6658" max="6658" width="33.44140625" style="12" customWidth="1"/>
    <col min="6659" max="6663" width="12.88671875" style="12" customWidth="1"/>
    <col min="6664" max="6664" width="17.88671875" style="12" bestFit="1" customWidth="1"/>
    <col min="6665" max="6912" width="8.88671875" style="12"/>
    <col min="6913" max="6913" width="3.6640625" style="12" customWidth="1"/>
    <col min="6914" max="6914" width="33.44140625" style="12" customWidth="1"/>
    <col min="6915" max="6919" width="12.88671875" style="12" customWidth="1"/>
    <col min="6920" max="6920" width="17.88671875" style="12" bestFit="1" customWidth="1"/>
    <col min="6921" max="7168" width="8.88671875" style="12"/>
    <col min="7169" max="7169" width="3.6640625" style="12" customWidth="1"/>
    <col min="7170" max="7170" width="33.44140625" style="12" customWidth="1"/>
    <col min="7171" max="7175" width="12.88671875" style="12" customWidth="1"/>
    <col min="7176" max="7176" width="17.88671875" style="12" bestFit="1" customWidth="1"/>
    <col min="7177" max="7424" width="8.88671875" style="12"/>
    <col min="7425" max="7425" width="3.6640625" style="12" customWidth="1"/>
    <col min="7426" max="7426" width="33.44140625" style="12" customWidth="1"/>
    <col min="7427" max="7431" width="12.88671875" style="12" customWidth="1"/>
    <col min="7432" max="7432" width="17.88671875" style="12" bestFit="1" customWidth="1"/>
    <col min="7433" max="7680" width="8.88671875" style="12"/>
    <col min="7681" max="7681" width="3.6640625" style="12" customWidth="1"/>
    <col min="7682" max="7682" width="33.44140625" style="12" customWidth="1"/>
    <col min="7683" max="7687" width="12.88671875" style="12" customWidth="1"/>
    <col min="7688" max="7688" width="17.88671875" style="12" bestFit="1" customWidth="1"/>
    <col min="7689" max="7936" width="8.88671875" style="12"/>
    <col min="7937" max="7937" width="3.6640625" style="12" customWidth="1"/>
    <col min="7938" max="7938" width="33.44140625" style="12" customWidth="1"/>
    <col min="7939" max="7943" width="12.88671875" style="12" customWidth="1"/>
    <col min="7944" max="7944" width="17.88671875" style="12" bestFit="1" customWidth="1"/>
    <col min="7945" max="8192" width="8.88671875" style="12"/>
    <col min="8193" max="8193" width="3.6640625" style="12" customWidth="1"/>
    <col min="8194" max="8194" width="33.44140625" style="12" customWidth="1"/>
    <col min="8195" max="8199" width="12.88671875" style="12" customWidth="1"/>
    <col min="8200" max="8200" width="17.88671875" style="12" bestFit="1" customWidth="1"/>
    <col min="8201" max="8448" width="8.88671875" style="12"/>
    <col min="8449" max="8449" width="3.6640625" style="12" customWidth="1"/>
    <col min="8450" max="8450" width="33.44140625" style="12" customWidth="1"/>
    <col min="8451" max="8455" width="12.88671875" style="12" customWidth="1"/>
    <col min="8456" max="8456" width="17.88671875" style="12" bestFit="1" customWidth="1"/>
    <col min="8457" max="8704" width="8.88671875" style="12"/>
    <col min="8705" max="8705" width="3.6640625" style="12" customWidth="1"/>
    <col min="8706" max="8706" width="33.44140625" style="12" customWidth="1"/>
    <col min="8707" max="8711" width="12.88671875" style="12" customWidth="1"/>
    <col min="8712" max="8712" width="17.88671875" style="12" bestFit="1" customWidth="1"/>
    <col min="8713" max="8960" width="8.88671875" style="12"/>
    <col min="8961" max="8961" width="3.6640625" style="12" customWidth="1"/>
    <col min="8962" max="8962" width="33.44140625" style="12" customWidth="1"/>
    <col min="8963" max="8967" width="12.88671875" style="12" customWidth="1"/>
    <col min="8968" max="8968" width="17.88671875" style="12" bestFit="1" customWidth="1"/>
    <col min="8969" max="9216" width="8.88671875" style="12"/>
    <col min="9217" max="9217" width="3.6640625" style="12" customWidth="1"/>
    <col min="9218" max="9218" width="33.44140625" style="12" customWidth="1"/>
    <col min="9219" max="9223" width="12.88671875" style="12" customWidth="1"/>
    <col min="9224" max="9224" width="17.88671875" style="12" bestFit="1" customWidth="1"/>
    <col min="9225" max="9472" width="8.88671875" style="12"/>
    <col min="9473" max="9473" width="3.6640625" style="12" customWidth="1"/>
    <col min="9474" max="9474" width="33.44140625" style="12" customWidth="1"/>
    <col min="9475" max="9479" width="12.88671875" style="12" customWidth="1"/>
    <col min="9480" max="9480" width="17.88671875" style="12" bestFit="1" customWidth="1"/>
    <col min="9481" max="9728" width="8.88671875" style="12"/>
    <col min="9729" max="9729" width="3.6640625" style="12" customWidth="1"/>
    <col min="9730" max="9730" width="33.44140625" style="12" customWidth="1"/>
    <col min="9731" max="9735" width="12.88671875" style="12" customWidth="1"/>
    <col min="9736" max="9736" width="17.88671875" style="12" bestFit="1" customWidth="1"/>
    <col min="9737" max="9984" width="8.88671875" style="12"/>
    <col min="9985" max="9985" width="3.6640625" style="12" customWidth="1"/>
    <col min="9986" max="9986" width="33.44140625" style="12" customWidth="1"/>
    <col min="9987" max="9991" width="12.88671875" style="12" customWidth="1"/>
    <col min="9992" max="9992" width="17.88671875" style="12" bestFit="1" customWidth="1"/>
    <col min="9993" max="10240" width="8.88671875" style="12"/>
    <col min="10241" max="10241" width="3.6640625" style="12" customWidth="1"/>
    <col min="10242" max="10242" width="33.44140625" style="12" customWidth="1"/>
    <col min="10243" max="10247" width="12.88671875" style="12" customWidth="1"/>
    <col min="10248" max="10248" width="17.88671875" style="12" bestFit="1" customWidth="1"/>
    <col min="10249" max="10496" width="8.88671875" style="12"/>
    <col min="10497" max="10497" width="3.6640625" style="12" customWidth="1"/>
    <col min="10498" max="10498" width="33.44140625" style="12" customWidth="1"/>
    <col min="10499" max="10503" width="12.88671875" style="12" customWidth="1"/>
    <col min="10504" max="10504" width="17.88671875" style="12" bestFit="1" customWidth="1"/>
    <col min="10505" max="10752" width="8.88671875" style="12"/>
    <col min="10753" max="10753" width="3.6640625" style="12" customWidth="1"/>
    <col min="10754" max="10754" width="33.44140625" style="12" customWidth="1"/>
    <col min="10755" max="10759" width="12.88671875" style="12" customWidth="1"/>
    <col min="10760" max="10760" width="17.88671875" style="12" bestFit="1" customWidth="1"/>
    <col min="10761" max="11008" width="8.88671875" style="12"/>
    <col min="11009" max="11009" width="3.6640625" style="12" customWidth="1"/>
    <col min="11010" max="11010" width="33.44140625" style="12" customWidth="1"/>
    <col min="11011" max="11015" width="12.88671875" style="12" customWidth="1"/>
    <col min="11016" max="11016" width="17.88671875" style="12" bestFit="1" customWidth="1"/>
    <col min="11017" max="11264" width="8.88671875" style="12"/>
    <col min="11265" max="11265" width="3.6640625" style="12" customWidth="1"/>
    <col min="11266" max="11266" width="33.44140625" style="12" customWidth="1"/>
    <col min="11267" max="11271" width="12.88671875" style="12" customWidth="1"/>
    <col min="11272" max="11272" width="17.88671875" style="12" bestFit="1" customWidth="1"/>
    <col min="11273" max="11520" width="8.88671875" style="12"/>
    <col min="11521" max="11521" width="3.6640625" style="12" customWidth="1"/>
    <col min="11522" max="11522" width="33.44140625" style="12" customWidth="1"/>
    <col min="11523" max="11527" width="12.88671875" style="12" customWidth="1"/>
    <col min="11528" max="11528" width="17.88671875" style="12" bestFit="1" customWidth="1"/>
    <col min="11529" max="11776" width="8.88671875" style="12"/>
    <col min="11777" max="11777" width="3.6640625" style="12" customWidth="1"/>
    <col min="11778" max="11778" width="33.44140625" style="12" customWidth="1"/>
    <col min="11779" max="11783" width="12.88671875" style="12" customWidth="1"/>
    <col min="11784" max="11784" width="17.88671875" style="12" bestFit="1" customWidth="1"/>
    <col min="11785" max="12032" width="8.88671875" style="12"/>
    <col min="12033" max="12033" width="3.6640625" style="12" customWidth="1"/>
    <col min="12034" max="12034" width="33.44140625" style="12" customWidth="1"/>
    <col min="12035" max="12039" width="12.88671875" style="12" customWidth="1"/>
    <col min="12040" max="12040" width="17.88671875" style="12" bestFit="1" customWidth="1"/>
    <col min="12041" max="12288" width="8.88671875" style="12"/>
    <col min="12289" max="12289" width="3.6640625" style="12" customWidth="1"/>
    <col min="12290" max="12290" width="33.44140625" style="12" customWidth="1"/>
    <col min="12291" max="12295" width="12.88671875" style="12" customWidth="1"/>
    <col min="12296" max="12296" width="17.88671875" style="12" bestFit="1" customWidth="1"/>
    <col min="12297" max="12544" width="8.88671875" style="12"/>
    <col min="12545" max="12545" width="3.6640625" style="12" customWidth="1"/>
    <col min="12546" max="12546" width="33.44140625" style="12" customWidth="1"/>
    <col min="12547" max="12551" width="12.88671875" style="12" customWidth="1"/>
    <col min="12552" max="12552" width="17.88671875" style="12" bestFit="1" customWidth="1"/>
    <col min="12553" max="12800" width="8.88671875" style="12"/>
    <col min="12801" max="12801" width="3.6640625" style="12" customWidth="1"/>
    <col min="12802" max="12802" width="33.44140625" style="12" customWidth="1"/>
    <col min="12803" max="12807" width="12.88671875" style="12" customWidth="1"/>
    <col min="12808" max="12808" width="17.88671875" style="12" bestFit="1" customWidth="1"/>
    <col min="12809" max="13056" width="8.88671875" style="12"/>
    <col min="13057" max="13057" width="3.6640625" style="12" customWidth="1"/>
    <col min="13058" max="13058" width="33.44140625" style="12" customWidth="1"/>
    <col min="13059" max="13063" width="12.88671875" style="12" customWidth="1"/>
    <col min="13064" max="13064" width="17.88671875" style="12" bestFit="1" customWidth="1"/>
    <col min="13065" max="13312" width="8.88671875" style="12"/>
    <col min="13313" max="13313" width="3.6640625" style="12" customWidth="1"/>
    <col min="13314" max="13314" width="33.44140625" style="12" customWidth="1"/>
    <col min="13315" max="13319" width="12.88671875" style="12" customWidth="1"/>
    <col min="13320" max="13320" width="17.88671875" style="12" bestFit="1" customWidth="1"/>
    <col min="13321" max="13568" width="8.88671875" style="12"/>
    <col min="13569" max="13569" width="3.6640625" style="12" customWidth="1"/>
    <col min="13570" max="13570" width="33.44140625" style="12" customWidth="1"/>
    <col min="13571" max="13575" width="12.88671875" style="12" customWidth="1"/>
    <col min="13576" max="13576" width="17.88671875" style="12" bestFit="1" customWidth="1"/>
    <col min="13577" max="13824" width="8.88671875" style="12"/>
    <col min="13825" max="13825" width="3.6640625" style="12" customWidth="1"/>
    <col min="13826" max="13826" width="33.44140625" style="12" customWidth="1"/>
    <col min="13827" max="13831" width="12.88671875" style="12" customWidth="1"/>
    <col min="13832" max="13832" width="17.88671875" style="12" bestFit="1" customWidth="1"/>
    <col min="13833" max="14080" width="8.88671875" style="12"/>
    <col min="14081" max="14081" width="3.6640625" style="12" customWidth="1"/>
    <col min="14082" max="14082" width="33.44140625" style="12" customWidth="1"/>
    <col min="14083" max="14087" width="12.88671875" style="12" customWidth="1"/>
    <col min="14088" max="14088" width="17.88671875" style="12" bestFit="1" customWidth="1"/>
    <col min="14089" max="14336" width="8.88671875" style="12"/>
    <col min="14337" max="14337" width="3.6640625" style="12" customWidth="1"/>
    <col min="14338" max="14338" width="33.44140625" style="12" customWidth="1"/>
    <col min="14339" max="14343" width="12.88671875" style="12" customWidth="1"/>
    <col min="14344" max="14344" width="17.88671875" style="12" bestFit="1" customWidth="1"/>
    <col min="14345" max="14592" width="8.88671875" style="12"/>
    <col min="14593" max="14593" width="3.6640625" style="12" customWidth="1"/>
    <col min="14594" max="14594" width="33.44140625" style="12" customWidth="1"/>
    <col min="14595" max="14599" width="12.88671875" style="12" customWidth="1"/>
    <col min="14600" max="14600" width="17.88671875" style="12" bestFit="1" customWidth="1"/>
    <col min="14601" max="14848" width="8.88671875" style="12"/>
    <col min="14849" max="14849" width="3.6640625" style="12" customWidth="1"/>
    <col min="14850" max="14850" width="33.44140625" style="12" customWidth="1"/>
    <col min="14851" max="14855" width="12.88671875" style="12" customWidth="1"/>
    <col min="14856" max="14856" width="17.88671875" style="12" bestFit="1" customWidth="1"/>
    <col min="14857" max="15104" width="8.88671875" style="12"/>
    <col min="15105" max="15105" width="3.6640625" style="12" customWidth="1"/>
    <col min="15106" max="15106" width="33.44140625" style="12" customWidth="1"/>
    <col min="15107" max="15111" width="12.88671875" style="12" customWidth="1"/>
    <col min="15112" max="15112" width="17.88671875" style="12" bestFit="1" customWidth="1"/>
    <col min="15113" max="15360" width="8.88671875" style="12"/>
    <col min="15361" max="15361" width="3.6640625" style="12" customWidth="1"/>
    <col min="15362" max="15362" width="33.44140625" style="12" customWidth="1"/>
    <col min="15363" max="15367" width="12.88671875" style="12" customWidth="1"/>
    <col min="15368" max="15368" width="17.88671875" style="12" bestFit="1" customWidth="1"/>
    <col min="15369" max="15616" width="8.88671875" style="12"/>
    <col min="15617" max="15617" width="3.6640625" style="12" customWidth="1"/>
    <col min="15618" max="15618" width="33.44140625" style="12" customWidth="1"/>
    <col min="15619" max="15623" width="12.88671875" style="12" customWidth="1"/>
    <col min="15624" max="15624" width="17.88671875" style="12" bestFit="1" customWidth="1"/>
    <col min="15625" max="15872" width="8.88671875" style="12"/>
    <col min="15873" max="15873" width="3.6640625" style="12" customWidth="1"/>
    <col min="15874" max="15874" width="33.44140625" style="12" customWidth="1"/>
    <col min="15875" max="15879" width="12.88671875" style="12" customWidth="1"/>
    <col min="15880" max="15880" width="17.88671875" style="12" bestFit="1" customWidth="1"/>
    <col min="15881" max="16128" width="8.88671875" style="12"/>
    <col min="16129" max="16129" width="3.6640625" style="12" customWidth="1"/>
    <col min="16130" max="16130" width="33.44140625" style="12" customWidth="1"/>
    <col min="16131" max="16135" width="12.88671875" style="12" customWidth="1"/>
    <col min="16136" max="16136" width="17.88671875" style="12" bestFit="1" customWidth="1"/>
    <col min="16137" max="16384" width="8.88671875" style="12"/>
  </cols>
  <sheetData>
    <row r="1" spans="2:22" s="20" customFormat="1" ht="13.8" x14ac:dyDescent="0.3"/>
    <row r="2" spans="2:22" s="20" customFormat="1" ht="19.5" customHeight="1" x14ac:dyDescent="0.3">
      <c r="B2" s="260" t="s">
        <v>169</v>
      </c>
      <c r="C2" s="261"/>
      <c r="D2" s="261"/>
      <c r="E2" s="261"/>
      <c r="F2" s="261"/>
      <c r="G2" s="261"/>
      <c r="H2" s="261"/>
      <c r="I2" s="261"/>
      <c r="J2" s="261"/>
      <c r="K2" s="261"/>
      <c r="L2" s="261"/>
      <c r="M2" s="261"/>
      <c r="N2" s="261"/>
      <c r="O2" s="261"/>
      <c r="P2" s="261"/>
      <c r="Q2" s="261"/>
      <c r="R2" s="261"/>
      <c r="S2" s="261"/>
      <c r="T2" s="261"/>
      <c r="U2" s="261"/>
      <c r="V2" s="262"/>
    </row>
    <row r="3" spans="2:22" s="20" customFormat="1" ht="13.8" x14ac:dyDescent="0.3">
      <c r="F3" s="32"/>
      <c r="G3" s="32"/>
      <c r="H3" s="32"/>
    </row>
    <row r="4" spans="2:22" ht="20.399999999999999" customHeight="1" x14ac:dyDescent="0.3">
      <c r="B4" s="67" t="s">
        <v>89</v>
      </c>
      <c r="C4" s="68" t="s">
        <v>69</v>
      </c>
      <c r="D4" s="68" t="s">
        <v>70</v>
      </c>
      <c r="E4" s="68" t="s">
        <v>71</v>
      </c>
      <c r="F4" s="21" t="s">
        <v>72</v>
      </c>
      <c r="G4" s="21" t="s">
        <v>73</v>
      </c>
      <c r="H4" s="21" t="s">
        <v>74</v>
      </c>
      <c r="I4" s="21" t="s">
        <v>75</v>
      </c>
      <c r="J4" s="21" t="s">
        <v>76</v>
      </c>
      <c r="K4" s="21" t="s">
        <v>77</v>
      </c>
      <c r="L4" s="21" t="s">
        <v>78</v>
      </c>
      <c r="M4" s="21" t="s">
        <v>79</v>
      </c>
      <c r="N4" s="21" t="s">
        <v>80</v>
      </c>
      <c r="O4" s="21" t="s">
        <v>81</v>
      </c>
      <c r="P4" s="21" t="s">
        <v>82</v>
      </c>
      <c r="Q4" s="21" t="s">
        <v>83</v>
      </c>
      <c r="R4" s="21" t="s">
        <v>84</v>
      </c>
      <c r="S4" s="21" t="s">
        <v>85</v>
      </c>
      <c r="T4" s="21" t="s">
        <v>86</v>
      </c>
      <c r="U4" s="21" t="s">
        <v>87</v>
      </c>
      <c r="V4" s="21" t="s">
        <v>88</v>
      </c>
    </row>
    <row r="5" spans="2:22" ht="22.35" customHeight="1" x14ac:dyDescent="0.3">
      <c r="B5" s="69" t="s">
        <v>101</v>
      </c>
      <c r="C5" s="70">
        <f>' BUDGET OSPITALITA'!C28</f>
        <v>0</v>
      </c>
      <c r="D5" s="70">
        <f>' BUDGET OSPITALITA'!D28</f>
        <v>0</v>
      </c>
      <c r="E5" s="70">
        <f>' BUDGET OSPITALITA'!E28</f>
        <v>0</v>
      </c>
      <c r="F5" s="39">
        <f>E5+(E5*$C$23)</f>
        <v>0</v>
      </c>
      <c r="G5" s="39">
        <f>F5+(F5*$C$23)</f>
        <v>0</v>
      </c>
      <c r="H5" s="39">
        <f>G5+(G5*$C$23)</f>
        <v>0</v>
      </c>
      <c r="I5" s="39">
        <f t="shared" ref="I5:V5" si="0">H5+(H5*$C$23)</f>
        <v>0</v>
      </c>
      <c r="J5" s="39">
        <f t="shared" si="0"/>
        <v>0</v>
      </c>
      <c r="K5" s="39">
        <f t="shared" si="0"/>
        <v>0</v>
      </c>
      <c r="L5" s="39">
        <f t="shared" si="0"/>
        <v>0</v>
      </c>
      <c r="M5" s="39">
        <f t="shared" si="0"/>
        <v>0</v>
      </c>
      <c r="N5" s="39">
        <f t="shared" si="0"/>
        <v>0</v>
      </c>
      <c r="O5" s="39">
        <f t="shared" si="0"/>
        <v>0</v>
      </c>
      <c r="P5" s="39">
        <f t="shared" si="0"/>
        <v>0</v>
      </c>
      <c r="Q5" s="39">
        <f t="shared" si="0"/>
        <v>0</v>
      </c>
      <c r="R5" s="39">
        <f t="shared" si="0"/>
        <v>0</v>
      </c>
      <c r="S5" s="39">
        <f t="shared" si="0"/>
        <v>0</v>
      </c>
      <c r="T5" s="39">
        <f t="shared" si="0"/>
        <v>0</v>
      </c>
      <c r="U5" s="39">
        <f t="shared" si="0"/>
        <v>0</v>
      </c>
      <c r="V5" s="39">
        <f t="shared" si="0"/>
        <v>0</v>
      </c>
    </row>
    <row r="6" spans="2:22" ht="22.35" customHeight="1" x14ac:dyDescent="0.3">
      <c r="B6" s="288" t="s">
        <v>102</v>
      </c>
      <c r="C6" s="289">
        <f>' NON applicabile'!C40</f>
        <v>0</v>
      </c>
      <c r="D6" s="289">
        <f>' NON applicabile'!D40</f>
        <v>0</v>
      </c>
      <c r="E6" s="289">
        <f>' NON applicabile'!E40</f>
        <v>0</v>
      </c>
      <c r="F6" s="39">
        <f>E6+(E6*$C$23)</f>
        <v>0</v>
      </c>
      <c r="G6" s="39">
        <f>F6+(F6*$C$23)</f>
        <v>0</v>
      </c>
      <c r="H6" s="39">
        <f t="shared" ref="H6:V6" si="1">G6+(G6*$C$23)</f>
        <v>0</v>
      </c>
      <c r="I6" s="39">
        <f t="shared" si="1"/>
        <v>0</v>
      </c>
      <c r="J6" s="39">
        <f t="shared" si="1"/>
        <v>0</v>
      </c>
      <c r="K6" s="39">
        <f t="shared" si="1"/>
        <v>0</v>
      </c>
      <c r="L6" s="39">
        <f t="shared" si="1"/>
        <v>0</v>
      </c>
      <c r="M6" s="39">
        <f t="shared" si="1"/>
        <v>0</v>
      </c>
      <c r="N6" s="39">
        <f t="shared" si="1"/>
        <v>0</v>
      </c>
      <c r="O6" s="39">
        <f t="shared" si="1"/>
        <v>0</v>
      </c>
      <c r="P6" s="39">
        <f t="shared" si="1"/>
        <v>0</v>
      </c>
      <c r="Q6" s="39">
        <f t="shared" si="1"/>
        <v>0</v>
      </c>
      <c r="R6" s="39">
        <f t="shared" si="1"/>
        <v>0</v>
      </c>
      <c r="S6" s="39">
        <f t="shared" si="1"/>
        <v>0</v>
      </c>
      <c r="T6" s="39">
        <f t="shared" si="1"/>
        <v>0</v>
      </c>
      <c r="U6" s="39">
        <f t="shared" si="1"/>
        <v>0</v>
      </c>
      <c r="V6" s="39">
        <f t="shared" si="1"/>
        <v>0</v>
      </c>
    </row>
    <row r="7" spans="2:22" ht="22.35" customHeight="1" x14ac:dyDescent="0.3">
      <c r="B7" s="69" t="s">
        <v>103</v>
      </c>
      <c r="C7" s="70">
        <f>'BUDGET PRODOTTI'!E16</f>
        <v>0</v>
      </c>
      <c r="D7" s="70">
        <f>'BUDGET PRODOTTI'!H16</f>
        <v>0</v>
      </c>
      <c r="E7" s="70">
        <f>'BUDGET PRODOTTI'!K16</f>
        <v>0</v>
      </c>
      <c r="F7" s="39">
        <f>E7+(E7*$C$23)</f>
        <v>0</v>
      </c>
      <c r="G7" s="39">
        <f>F7+(F7*$C$23)</f>
        <v>0</v>
      </c>
      <c r="H7" s="39">
        <f t="shared" ref="H7:V7" si="2">G7+(G7*$C$23)</f>
        <v>0</v>
      </c>
      <c r="I7" s="39">
        <f t="shared" si="2"/>
        <v>0</v>
      </c>
      <c r="J7" s="39">
        <f t="shared" si="2"/>
        <v>0</v>
      </c>
      <c r="K7" s="39">
        <f t="shared" si="2"/>
        <v>0</v>
      </c>
      <c r="L7" s="39">
        <f t="shared" si="2"/>
        <v>0</v>
      </c>
      <c r="M7" s="39">
        <f t="shared" si="2"/>
        <v>0</v>
      </c>
      <c r="N7" s="39">
        <f t="shared" si="2"/>
        <v>0</v>
      </c>
      <c r="O7" s="39">
        <f t="shared" si="2"/>
        <v>0</v>
      </c>
      <c r="P7" s="39">
        <f t="shared" si="2"/>
        <v>0</v>
      </c>
      <c r="Q7" s="39">
        <f t="shared" si="2"/>
        <v>0</v>
      </c>
      <c r="R7" s="39">
        <f t="shared" si="2"/>
        <v>0</v>
      </c>
      <c r="S7" s="39">
        <f t="shared" si="2"/>
        <v>0</v>
      </c>
      <c r="T7" s="39">
        <f t="shared" si="2"/>
        <v>0</v>
      </c>
      <c r="U7" s="39">
        <f t="shared" si="2"/>
        <v>0</v>
      </c>
      <c r="V7" s="39">
        <f t="shared" si="2"/>
        <v>0</v>
      </c>
    </row>
    <row r="8" spans="2:22" ht="22.35" customHeight="1" x14ac:dyDescent="0.3">
      <c r="B8" s="69" t="s">
        <v>104</v>
      </c>
      <c r="C8" s="70">
        <f>'BUDGET SERVIZI'!E16</f>
        <v>0</v>
      </c>
      <c r="D8" s="70">
        <f>'BUDGET SERVIZI'!H16</f>
        <v>0</v>
      </c>
      <c r="E8" s="70">
        <f>'BUDGET SERVIZI'!K16</f>
        <v>0</v>
      </c>
      <c r="F8" s="39">
        <f>E8+(E8*$C$23)</f>
        <v>0</v>
      </c>
      <c r="G8" s="39">
        <f t="shared" ref="G8:V8" si="3">F8+(F8*$C$23)</f>
        <v>0</v>
      </c>
      <c r="H8" s="39">
        <f t="shared" si="3"/>
        <v>0</v>
      </c>
      <c r="I8" s="39">
        <f t="shared" si="3"/>
        <v>0</v>
      </c>
      <c r="J8" s="39">
        <f t="shared" si="3"/>
        <v>0</v>
      </c>
      <c r="K8" s="39">
        <f t="shared" si="3"/>
        <v>0</v>
      </c>
      <c r="L8" s="39">
        <f t="shared" si="3"/>
        <v>0</v>
      </c>
      <c r="M8" s="39">
        <f t="shared" si="3"/>
        <v>0</v>
      </c>
      <c r="N8" s="39">
        <f t="shared" si="3"/>
        <v>0</v>
      </c>
      <c r="O8" s="39">
        <f t="shared" si="3"/>
        <v>0</v>
      </c>
      <c r="P8" s="39">
        <f t="shared" si="3"/>
        <v>0</v>
      </c>
      <c r="Q8" s="39">
        <f t="shared" si="3"/>
        <v>0</v>
      </c>
      <c r="R8" s="39">
        <f t="shared" si="3"/>
        <v>0</v>
      </c>
      <c r="S8" s="39">
        <f t="shared" si="3"/>
        <v>0</v>
      </c>
      <c r="T8" s="39">
        <f t="shared" si="3"/>
        <v>0</v>
      </c>
      <c r="U8" s="39">
        <f t="shared" si="3"/>
        <v>0</v>
      </c>
      <c r="V8" s="39">
        <f t="shared" si="3"/>
        <v>0</v>
      </c>
    </row>
    <row r="9" spans="2:22" ht="22.35" customHeight="1" x14ac:dyDescent="0.3">
      <c r="B9" s="71" t="s">
        <v>98</v>
      </c>
      <c r="C9" s="72">
        <f>C5+C6+C7+C8</f>
        <v>0</v>
      </c>
      <c r="D9" s="72">
        <f t="shared" ref="D9:V9" si="4">D5+D6+D7+D8</f>
        <v>0</v>
      </c>
      <c r="E9" s="72">
        <f t="shared" si="4"/>
        <v>0</v>
      </c>
      <c r="F9" s="22">
        <f t="shared" si="4"/>
        <v>0</v>
      </c>
      <c r="G9" s="22">
        <f t="shared" si="4"/>
        <v>0</v>
      </c>
      <c r="H9" s="22">
        <f t="shared" si="4"/>
        <v>0</v>
      </c>
      <c r="I9" s="22">
        <f t="shared" si="4"/>
        <v>0</v>
      </c>
      <c r="J9" s="22">
        <f t="shared" si="4"/>
        <v>0</v>
      </c>
      <c r="K9" s="22">
        <f t="shared" si="4"/>
        <v>0</v>
      </c>
      <c r="L9" s="22">
        <f t="shared" si="4"/>
        <v>0</v>
      </c>
      <c r="M9" s="22">
        <f t="shared" si="4"/>
        <v>0</v>
      </c>
      <c r="N9" s="22">
        <f t="shared" si="4"/>
        <v>0</v>
      </c>
      <c r="O9" s="22">
        <f t="shared" si="4"/>
        <v>0</v>
      </c>
      <c r="P9" s="22">
        <f t="shared" si="4"/>
        <v>0</v>
      </c>
      <c r="Q9" s="22">
        <f t="shared" si="4"/>
        <v>0</v>
      </c>
      <c r="R9" s="22">
        <f t="shared" si="4"/>
        <v>0</v>
      </c>
      <c r="S9" s="22">
        <f t="shared" si="4"/>
        <v>0</v>
      </c>
      <c r="T9" s="22">
        <f t="shared" si="4"/>
        <v>0</v>
      </c>
      <c r="U9" s="22">
        <f t="shared" si="4"/>
        <v>0</v>
      </c>
      <c r="V9" s="22">
        <f t="shared" si="4"/>
        <v>0</v>
      </c>
    </row>
    <row r="10" spans="2:22" ht="22.35" customHeight="1" x14ac:dyDescent="0.3">
      <c r="B10" s="69" t="s">
        <v>68</v>
      </c>
      <c r="C10" s="73">
        <f>' NON applicabile'!H40+'BUDGET PRODOTTI'!N16</f>
        <v>0</v>
      </c>
      <c r="D10" s="73">
        <f>' NON applicabile'!I40+'BUDGET PRODOTTI'!O16</f>
        <v>0</v>
      </c>
      <c r="E10" s="73">
        <f>' NON applicabile'!J40+'BUDGET PRODOTTI'!P16</f>
        <v>0</v>
      </c>
      <c r="F10" s="39">
        <f>E10+(E10*$C$24)</f>
        <v>0</v>
      </c>
      <c r="G10" s="39">
        <f>F10+(F10*$C$24)</f>
        <v>0</v>
      </c>
      <c r="H10" s="39">
        <f>G10+(G10*$C$24)</f>
        <v>0</v>
      </c>
      <c r="I10" s="39">
        <f t="shared" ref="I10:V10" si="5">H10+(H10*$C$24)</f>
        <v>0</v>
      </c>
      <c r="J10" s="39">
        <f t="shared" si="5"/>
        <v>0</v>
      </c>
      <c r="K10" s="39">
        <f t="shared" si="5"/>
        <v>0</v>
      </c>
      <c r="L10" s="39">
        <f t="shared" si="5"/>
        <v>0</v>
      </c>
      <c r="M10" s="39">
        <f t="shared" si="5"/>
        <v>0</v>
      </c>
      <c r="N10" s="39">
        <f t="shared" si="5"/>
        <v>0</v>
      </c>
      <c r="O10" s="39">
        <f t="shared" si="5"/>
        <v>0</v>
      </c>
      <c r="P10" s="39">
        <f t="shared" si="5"/>
        <v>0</v>
      </c>
      <c r="Q10" s="39">
        <f t="shared" si="5"/>
        <v>0</v>
      </c>
      <c r="R10" s="39">
        <f t="shared" si="5"/>
        <v>0</v>
      </c>
      <c r="S10" s="39">
        <f t="shared" si="5"/>
        <v>0</v>
      </c>
      <c r="T10" s="39">
        <f t="shared" si="5"/>
        <v>0</v>
      </c>
      <c r="U10" s="39">
        <f t="shared" si="5"/>
        <v>0</v>
      </c>
      <c r="V10" s="39">
        <f t="shared" si="5"/>
        <v>0</v>
      </c>
    </row>
    <row r="11" spans="2:22" ht="22.35" customHeight="1" x14ac:dyDescent="0.3">
      <c r="B11" s="69" t="s">
        <v>114</v>
      </c>
      <c r="C11" s="73">
        <f>PERSONALE!E12</f>
        <v>0</v>
      </c>
      <c r="D11" s="156" t="e">
        <f>D9*$C$27</f>
        <v>#DIV/0!</v>
      </c>
      <c r="E11" s="73" t="e">
        <f>E9*$C$27</f>
        <v>#DIV/0!</v>
      </c>
      <c r="F11" s="13" t="e">
        <f>F9*$C$27</f>
        <v>#DIV/0!</v>
      </c>
      <c r="G11" s="13" t="e">
        <f t="shared" ref="G11:V11" si="6">G9*$C$27</f>
        <v>#DIV/0!</v>
      </c>
      <c r="H11" s="13" t="e">
        <f t="shared" si="6"/>
        <v>#DIV/0!</v>
      </c>
      <c r="I11" s="13" t="e">
        <f t="shared" si="6"/>
        <v>#DIV/0!</v>
      </c>
      <c r="J11" s="13" t="e">
        <f t="shared" si="6"/>
        <v>#DIV/0!</v>
      </c>
      <c r="K11" s="13" t="e">
        <f t="shared" si="6"/>
        <v>#DIV/0!</v>
      </c>
      <c r="L11" s="13" t="e">
        <f t="shared" si="6"/>
        <v>#DIV/0!</v>
      </c>
      <c r="M11" s="13" t="e">
        <f t="shared" si="6"/>
        <v>#DIV/0!</v>
      </c>
      <c r="N11" s="13" t="e">
        <f t="shared" si="6"/>
        <v>#DIV/0!</v>
      </c>
      <c r="O11" s="13" t="e">
        <f t="shared" si="6"/>
        <v>#DIV/0!</v>
      </c>
      <c r="P11" s="13" t="e">
        <f t="shared" si="6"/>
        <v>#DIV/0!</v>
      </c>
      <c r="Q11" s="13" t="e">
        <f t="shared" si="6"/>
        <v>#DIV/0!</v>
      </c>
      <c r="R11" s="13" t="e">
        <f t="shared" si="6"/>
        <v>#DIV/0!</v>
      </c>
      <c r="S11" s="13" t="e">
        <f t="shared" si="6"/>
        <v>#DIV/0!</v>
      </c>
      <c r="T11" s="13" t="e">
        <f t="shared" si="6"/>
        <v>#DIV/0!</v>
      </c>
      <c r="U11" s="13" t="e">
        <f t="shared" si="6"/>
        <v>#DIV/0!</v>
      </c>
      <c r="V11" s="13" t="e">
        <f t="shared" si="6"/>
        <v>#DIV/0!</v>
      </c>
    </row>
    <row r="12" spans="2:22" ht="22.35" customHeight="1" x14ac:dyDescent="0.3">
      <c r="B12" s="69" t="s">
        <v>115</v>
      </c>
      <c r="C12" s="73">
        <f>PERSONALE!E23</f>
        <v>0</v>
      </c>
      <c r="D12" s="73" t="e">
        <f>D9*$C$28</f>
        <v>#DIV/0!</v>
      </c>
      <c r="E12" s="73" t="e">
        <f>E9*$C$28</f>
        <v>#DIV/0!</v>
      </c>
      <c r="F12" s="13" t="e">
        <f>F9*$C$28</f>
        <v>#DIV/0!</v>
      </c>
      <c r="G12" s="13" t="e">
        <f t="shared" ref="G12:V12" si="7">G9*$C$28</f>
        <v>#DIV/0!</v>
      </c>
      <c r="H12" s="13" t="e">
        <f t="shared" si="7"/>
        <v>#DIV/0!</v>
      </c>
      <c r="I12" s="13" t="e">
        <f t="shared" si="7"/>
        <v>#DIV/0!</v>
      </c>
      <c r="J12" s="13" t="e">
        <f t="shared" si="7"/>
        <v>#DIV/0!</v>
      </c>
      <c r="K12" s="13" t="e">
        <f t="shared" si="7"/>
        <v>#DIV/0!</v>
      </c>
      <c r="L12" s="13" t="e">
        <f t="shared" si="7"/>
        <v>#DIV/0!</v>
      </c>
      <c r="M12" s="13" t="e">
        <f t="shared" si="7"/>
        <v>#DIV/0!</v>
      </c>
      <c r="N12" s="13" t="e">
        <f t="shared" si="7"/>
        <v>#DIV/0!</v>
      </c>
      <c r="O12" s="13" t="e">
        <f t="shared" si="7"/>
        <v>#DIV/0!</v>
      </c>
      <c r="P12" s="13" t="e">
        <f t="shared" si="7"/>
        <v>#DIV/0!</v>
      </c>
      <c r="Q12" s="13" t="e">
        <f t="shared" si="7"/>
        <v>#DIV/0!</v>
      </c>
      <c r="R12" s="13" t="e">
        <f t="shared" si="7"/>
        <v>#DIV/0!</v>
      </c>
      <c r="S12" s="13" t="e">
        <f t="shared" si="7"/>
        <v>#DIV/0!</v>
      </c>
      <c r="T12" s="13" t="e">
        <f t="shared" si="7"/>
        <v>#DIV/0!</v>
      </c>
      <c r="U12" s="13" t="e">
        <f t="shared" si="7"/>
        <v>#DIV/0!</v>
      </c>
      <c r="V12" s="13" t="e">
        <f t="shared" si="7"/>
        <v>#DIV/0!</v>
      </c>
    </row>
    <row r="13" spans="2:22" ht="22.35" customHeight="1" x14ac:dyDescent="0.3">
      <c r="B13" s="69" t="s">
        <v>119</v>
      </c>
      <c r="C13" s="73">
        <f>'BUDGET SERVIZI'!N16</f>
        <v>0</v>
      </c>
      <c r="D13" s="73">
        <f>'BUDGET SERVIZI'!O16</f>
        <v>0</v>
      </c>
      <c r="E13" s="73">
        <f>'BUDGET SERVIZI'!P16</f>
        <v>0</v>
      </c>
      <c r="F13" s="39">
        <f>E13+(E13*$C$24)</f>
        <v>0</v>
      </c>
      <c r="G13" s="39">
        <f>F13+(F13*$C$24)</f>
        <v>0</v>
      </c>
      <c r="H13" s="39">
        <f t="shared" ref="H13:V14" si="8">G13+(G13*$C$24)</f>
        <v>0</v>
      </c>
      <c r="I13" s="39">
        <f t="shared" si="8"/>
        <v>0</v>
      </c>
      <c r="J13" s="39">
        <f t="shared" si="8"/>
        <v>0</v>
      </c>
      <c r="K13" s="39">
        <f t="shared" si="8"/>
        <v>0</v>
      </c>
      <c r="L13" s="39">
        <f t="shared" si="8"/>
        <v>0</v>
      </c>
      <c r="M13" s="39">
        <f t="shared" si="8"/>
        <v>0</v>
      </c>
      <c r="N13" s="39">
        <f t="shared" si="8"/>
        <v>0</v>
      </c>
      <c r="O13" s="39">
        <f t="shared" si="8"/>
        <v>0</v>
      </c>
      <c r="P13" s="39">
        <f t="shared" si="8"/>
        <v>0</v>
      </c>
      <c r="Q13" s="39">
        <f t="shared" si="8"/>
        <v>0</v>
      </c>
      <c r="R13" s="39">
        <f t="shared" si="8"/>
        <v>0</v>
      </c>
      <c r="S13" s="39">
        <f t="shared" si="8"/>
        <v>0</v>
      </c>
      <c r="T13" s="39">
        <f t="shared" si="8"/>
        <v>0</v>
      </c>
      <c r="U13" s="39">
        <f t="shared" si="8"/>
        <v>0</v>
      </c>
      <c r="V13" s="39">
        <f t="shared" si="8"/>
        <v>0</v>
      </c>
    </row>
    <row r="14" spans="2:22" ht="22.35" customHeight="1" x14ac:dyDescent="0.3">
      <c r="B14" s="69" t="s">
        <v>183</v>
      </c>
      <c r="C14" s="74"/>
      <c r="D14" s="74"/>
      <c r="E14" s="74"/>
      <c r="F14" s="39">
        <f>E14+(E14*$C$24)</f>
        <v>0</v>
      </c>
      <c r="G14" s="39">
        <f t="shared" ref="G14" si="9">F14+(F14*$C$24)</f>
        <v>0</v>
      </c>
      <c r="H14" s="39">
        <f t="shared" si="8"/>
        <v>0</v>
      </c>
      <c r="I14" s="39">
        <f t="shared" si="8"/>
        <v>0</v>
      </c>
      <c r="J14" s="39">
        <f t="shared" si="8"/>
        <v>0</v>
      </c>
      <c r="K14" s="39">
        <f t="shared" si="8"/>
        <v>0</v>
      </c>
      <c r="L14" s="39">
        <f t="shared" si="8"/>
        <v>0</v>
      </c>
      <c r="M14" s="39">
        <f t="shared" si="8"/>
        <v>0</v>
      </c>
      <c r="N14" s="39">
        <f t="shared" si="8"/>
        <v>0</v>
      </c>
      <c r="O14" s="39">
        <f t="shared" si="8"/>
        <v>0</v>
      </c>
      <c r="P14" s="39">
        <f t="shared" si="8"/>
        <v>0</v>
      </c>
      <c r="Q14" s="39">
        <f t="shared" si="8"/>
        <v>0</v>
      </c>
      <c r="R14" s="39">
        <f t="shared" si="8"/>
        <v>0</v>
      </c>
      <c r="S14" s="39">
        <f t="shared" si="8"/>
        <v>0</v>
      </c>
      <c r="T14" s="39">
        <f t="shared" si="8"/>
        <v>0</v>
      </c>
      <c r="U14" s="39">
        <f t="shared" si="8"/>
        <v>0</v>
      </c>
      <c r="V14" s="39">
        <f t="shared" si="8"/>
        <v>0</v>
      </c>
    </row>
    <row r="15" spans="2:22" ht="22.35" customHeight="1" x14ac:dyDescent="0.3">
      <c r="B15" s="71" t="s">
        <v>99</v>
      </c>
      <c r="C15" s="72">
        <f>C10+C11+C12+C13+C14</f>
        <v>0</v>
      </c>
      <c r="D15" s="72" t="e">
        <f>D10+D11+D12+D13+D14</f>
        <v>#DIV/0!</v>
      </c>
      <c r="E15" s="72" t="e">
        <f t="shared" ref="E15:V15" si="10">E10+E11+E12+E13+E14</f>
        <v>#DIV/0!</v>
      </c>
      <c r="F15" s="22" t="e">
        <f t="shared" si="10"/>
        <v>#DIV/0!</v>
      </c>
      <c r="G15" s="22" t="e">
        <f t="shared" si="10"/>
        <v>#DIV/0!</v>
      </c>
      <c r="H15" s="22" t="e">
        <f t="shared" si="10"/>
        <v>#DIV/0!</v>
      </c>
      <c r="I15" s="22" t="e">
        <f t="shared" si="10"/>
        <v>#DIV/0!</v>
      </c>
      <c r="J15" s="22" t="e">
        <f t="shared" si="10"/>
        <v>#DIV/0!</v>
      </c>
      <c r="K15" s="22" t="e">
        <f t="shared" si="10"/>
        <v>#DIV/0!</v>
      </c>
      <c r="L15" s="22" t="e">
        <f t="shared" si="10"/>
        <v>#DIV/0!</v>
      </c>
      <c r="M15" s="22" t="e">
        <f t="shared" si="10"/>
        <v>#DIV/0!</v>
      </c>
      <c r="N15" s="22" t="e">
        <f t="shared" si="10"/>
        <v>#DIV/0!</v>
      </c>
      <c r="O15" s="22" t="e">
        <f t="shared" si="10"/>
        <v>#DIV/0!</v>
      </c>
      <c r="P15" s="22" t="e">
        <f t="shared" si="10"/>
        <v>#DIV/0!</v>
      </c>
      <c r="Q15" s="22" t="e">
        <f t="shared" si="10"/>
        <v>#DIV/0!</v>
      </c>
      <c r="R15" s="22" t="e">
        <f t="shared" si="10"/>
        <v>#DIV/0!</v>
      </c>
      <c r="S15" s="22" t="e">
        <f t="shared" si="10"/>
        <v>#DIV/0!</v>
      </c>
      <c r="T15" s="22" t="e">
        <f t="shared" si="10"/>
        <v>#DIV/0!</v>
      </c>
      <c r="U15" s="22" t="e">
        <f t="shared" si="10"/>
        <v>#DIV/0!</v>
      </c>
      <c r="V15" s="22" t="e">
        <f t="shared" si="10"/>
        <v>#DIV/0!</v>
      </c>
    </row>
    <row r="16" spans="2:22" s="29" customFormat="1" ht="22.35" customHeight="1" x14ac:dyDescent="0.3">
      <c r="B16" s="75" t="s">
        <v>100</v>
      </c>
      <c r="C16" s="76">
        <f>C9-C15</f>
        <v>0</v>
      </c>
      <c r="D16" s="76" t="e">
        <f t="shared" ref="D16:V16" si="11">D9-D15</f>
        <v>#DIV/0!</v>
      </c>
      <c r="E16" s="76" t="e">
        <f t="shared" si="11"/>
        <v>#DIV/0!</v>
      </c>
      <c r="F16" s="28" t="e">
        <f t="shared" si="11"/>
        <v>#DIV/0!</v>
      </c>
      <c r="G16" s="28" t="e">
        <f t="shared" si="11"/>
        <v>#DIV/0!</v>
      </c>
      <c r="H16" s="28" t="e">
        <f t="shared" si="11"/>
        <v>#DIV/0!</v>
      </c>
      <c r="I16" s="28" t="e">
        <f t="shared" si="11"/>
        <v>#DIV/0!</v>
      </c>
      <c r="J16" s="28" t="e">
        <f t="shared" si="11"/>
        <v>#DIV/0!</v>
      </c>
      <c r="K16" s="28" t="e">
        <f t="shared" si="11"/>
        <v>#DIV/0!</v>
      </c>
      <c r="L16" s="28" t="e">
        <f t="shared" si="11"/>
        <v>#DIV/0!</v>
      </c>
      <c r="M16" s="28" t="e">
        <f t="shared" si="11"/>
        <v>#DIV/0!</v>
      </c>
      <c r="N16" s="28" t="e">
        <f t="shared" si="11"/>
        <v>#DIV/0!</v>
      </c>
      <c r="O16" s="28" t="e">
        <f t="shared" si="11"/>
        <v>#DIV/0!</v>
      </c>
      <c r="P16" s="28" t="e">
        <f t="shared" si="11"/>
        <v>#DIV/0!</v>
      </c>
      <c r="Q16" s="28" t="e">
        <f t="shared" si="11"/>
        <v>#DIV/0!</v>
      </c>
      <c r="R16" s="28" t="e">
        <f t="shared" si="11"/>
        <v>#DIV/0!</v>
      </c>
      <c r="S16" s="28" t="e">
        <f t="shared" si="11"/>
        <v>#DIV/0!</v>
      </c>
      <c r="T16" s="28" t="e">
        <f t="shared" si="11"/>
        <v>#DIV/0!</v>
      </c>
      <c r="U16" s="28" t="e">
        <f t="shared" si="11"/>
        <v>#DIV/0!</v>
      </c>
      <c r="V16" s="28" t="e">
        <f t="shared" si="11"/>
        <v>#DIV/0!</v>
      </c>
    </row>
    <row r="17" spans="2:22" ht="22.35" customHeight="1" x14ac:dyDescent="0.3">
      <c r="B17" s="69" t="s">
        <v>41</v>
      </c>
      <c r="C17" s="73">
        <f>INVESTIMENTI!J15+INVESTIMENTI!J26</f>
        <v>0</v>
      </c>
      <c r="D17" s="73">
        <f>INVESTIMENTI!J15+INVESTIMENTI!J26</f>
        <v>0</v>
      </c>
      <c r="E17" s="73">
        <f>INVESTIMENTI!J15+INVESTIMENTI!J26</f>
        <v>0</v>
      </c>
      <c r="F17" s="13">
        <f>INVESTIMENTI!J15+INVESTIMENTI!J26</f>
        <v>0</v>
      </c>
      <c r="G17" s="13">
        <f>INVESTIMENTI!J15+INVESTIMENTI!J26</f>
        <v>0</v>
      </c>
      <c r="H17" s="13">
        <f>INVESTIMENTI!J15</f>
        <v>0</v>
      </c>
      <c r="I17" s="13">
        <f>H17</f>
        <v>0</v>
      </c>
      <c r="J17" s="13">
        <f t="shared" ref="J17:V17" si="12">I17</f>
        <v>0</v>
      </c>
      <c r="K17" s="13">
        <f t="shared" si="12"/>
        <v>0</v>
      </c>
      <c r="L17" s="13">
        <f t="shared" si="12"/>
        <v>0</v>
      </c>
      <c r="M17" s="13">
        <f t="shared" si="12"/>
        <v>0</v>
      </c>
      <c r="N17" s="13">
        <f t="shared" si="12"/>
        <v>0</v>
      </c>
      <c r="O17" s="13">
        <f t="shared" si="12"/>
        <v>0</v>
      </c>
      <c r="P17" s="13">
        <f t="shared" si="12"/>
        <v>0</v>
      </c>
      <c r="Q17" s="13">
        <f t="shared" si="12"/>
        <v>0</v>
      </c>
      <c r="R17" s="13">
        <f t="shared" si="12"/>
        <v>0</v>
      </c>
      <c r="S17" s="13">
        <f t="shared" si="12"/>
        <v>0</v>
      </c>
      <c r="T17" s="13">
        <f t="shared" si="12"/>
        <v>0</v>
      </c>
      <c r="U17" s="13">
        <f t="shared" si="12"/>
        <v>0</v>
      </c>
      <c r="V17" s="13">
        <f t="shared" si="12"/>
        <v>0</v>
      </c>
    </row>
    <row r="18" spans="2:22" s="29" customFormat="1" ht="22.35" customHeight="1" x14ac:dyDescent="0.3">
      <c r="B18" s="75" t="s">
        <v>105</v>
      </c>
      <c r="C18" s="76">
        <f t="shared" ref="C18:J18" si="13">C16-C17</f>
        <v>0</v>
      </c>
      <c r="D18" s="76" t="e">
        <f t="shared" si="13"/>
        <v>#DIV/0!</v>
      </c>
      <c r="E18" s="76" t="e">
        <f t="shared" si="13"/>
        <v>#DIV/0!</v>
      </c>
      <c r="F18" s="28" t="e">
        <f t="shared" si="13"/>
        <v>#DIV/0!</v>
      </c>
      <c r="G18" s="28" t="e">
        <f t="shared" si="13"/>
        <v>#DIV/0!</v>
      </c>
      <c r="H18" s="28" t="e">
        <f t="shared" si="13"/>
        <v>#DIV/0!</v>
      </c>
      <c r="I18" s="28" t="e">
        <f t="shared" si="13"/>
        <v>#DIV/0!</v>
      </c>
      <c r="J18" s="28" t="e">
        <f t="shared" si="13"/>
        <v>#DIV/0!</v>
      </c>
      <c r="K18" s="28" t="e">
        <f t="shared" ref="K18:V18" si="14">K16-K17</f>
        <v>#DIV/0!</v>
      </c>
      <c r="L18" s="28" t="e">
        <f t="shared" si="14"/>
        <v>#DIV/0!</v>
      </c>
      <c r="M18" s="28" t="e">
        <f t="shared" si="14"/>
        <v>#DIV/0!</v>
      </c>
      <c r="N18" s="28" t="e">
        <f t="shared" si="14"/>
        <v>#DIV/0!</v>
      </c>
      <c r="O18" s="28" t="e">
        <f t="shared" si="14"/>
        <v>#DIV/0!</v>
      </c>
      <c r="P18" s="28" t="e">
        <f t="shared" si="14"/>
        <v>#DIV/0!</v>
      </c>
      <c r="Q18" s="28" t="e">
        <f t="shared" si="14"/>
        <v>#DIV/0!</v>
      </c>
      <c r="R18" s="28" t="e">
        <f t="shared" si="14"/>
        <v>#DIV/0!</v>
      </c>
      <c r="S18" s="28" t="e">
        <f t="shared" si="14"/>
        <v>#DIV/0!</v>
      </c>
      <c r="T18" s="28" t="e">
        <f t="shared" si="14"/>
        <v>#DIV/0!</v>
      </c>
      <c r="U18" s="28" t="e">
        <f t="shared" si="14"/>
        <v>#DIV/0!</v>
      </c>
      <c r="V18" s="28" t="e">
        <f t="shared" si="14"/>
        <v>#DIV/0!</v>
      </c>
    </row>
    <row r="19" spans="2:22" ht="22.35" customHeight="1" x14ac:dyDescent="0.3">
      <c r="B19" s="69" t="s">
        <v>42</v>
      </c>
      <c r="C19" s="73">
        <f>C18*25%</f>
        <v>0</v>
      </c>
      <c r="D19" s="73" t="e">
        <f t="shared" ref="D19:V19" si="15">D18*25%</f>
        <v>#DIV/0!</v>
      </c>
      <c r="E19" s="73" t="e">
        <f t="shared" si="15"/>
        <v>#DIV/0!</v>
      </c>
      <c r="F19" s="13" t="e">
        <f t="shared" si="15"/>
        <v>#DIV/0!</v>
      </c>
      <c r="G19" s="13" t="e">
        <f t="shared" si="15"/>
        <v>#DIV/0!</v>
      </c>
      <c r="H19" s="13" t="e">
        <f t="shared" si="15"/>
        <v>#DIV/0!</v>
      </c>
      <c r="I19" s="13" t="e">
        <f t="shared" si="15"/>
        <v>#DIV/0!</v>
      </c>
      <c r="J19" s="13" t="e">
        <f t="shared" si="15"/>
        <v>#DIV/0!</v>
      </c>
      <c r="K19" s="13" t="e">
        <f t="shared" si="15"/>
        <v>#DIV/0!</v>
      </c>
      <c r="L19" s="13" t="e">
        <f t="shared" si="15"/>
        <v>#DIV/0!</v>
      </c>
      <c r="M19" s="13" t="e">
        <f t="shared" si="15"/>
        <v>#DIV/0!</v>
      </c>
      <c r="N19" s="13" t="e">
        <f t="shared" si="15"/>
        <v>#DIV/0!</v>
      </c>
      <c r="O19" s="13" t="e">
        <f t="shared" si="15"/>
        <v>#DIV/0!</v>
      </c>
      <c r="P19" s="13" t="e">
        <f t="shared" si="15"/>
        <v>#DIV/0!</v>
      </c>
      <c r="Q19" s="13" t="e">
        <f t="shared" si="15"/>
        <v>#DIV/0!</v>
      </c>
      <c r="R19" s="13" t="e">
        <f t="shared" si="15"/>
        <v>#DIV/0!</v>
      </c>
      <c r="S19" s="13" t="e">
        <f t="shared" si="15"/>
        <v>#DIV/0!</v>
      </c>
      <c r="T19" s="13" t="e">
        <f t="shared" si="15"/>
        <v>#DIV/0!</v>
      </c>
      <c r="U19" s="13" t="e">
        <f t="shared" si="15"/>
        <v>#DIV/0!</v>
      </c>
      <c r="V19" s="13" t="e">
        <f t="shared" si="15"/>
        <v>#DIV/0!</v>
      </c>
    </row>
    <row r="20" spans="2:22" s="29" customFormat="1" ht="26.4" customHeight="1" x14ac:dyDescent="0.3">
      <c r="B20" s="77" t="s">
        <v>43</v>
      </c>
      <c r="C20" s="78">
        <f t="shared" ref="C20:J20" si="16">C18-C19</f>
        <v>0</v>
      </c>
      <c r="D20" s="78" t="e">
        <f t="shared" si="16"/>
        <v>#DIV/0!</v>
      </c>
      <c r="E20" s="78" t="e">
        <f t="shared" si="16"/>
        <v>#DIV/0!</v>
      </c>
      <c r="F20" s="30" t="e">
        <f t="shared" si="16"/>
        <v>#DIV/0!</v>
      </c>
      <c r="G20" s="30" t="e">
        <f t="shared" si="16"/>
        <v>#DIV/0!</v>
      </c>
      <c r="H20" s="30" t="e">
        <f t="shared" si="16"/>
        <v>#DIV/0!</v>
      </c>
      <c r="I20" s="30" t="e">
        <f t="shared" si="16"/>
        <v>#DIV/0!</v>
      </c>
      <c r="J20" s="30" t="e">
        <f t="shared" si="16"/>
        <v>#DIV/0!</v>
      </c>
      <c r="K20" s="30" t="e">
        <f t="shared" ref="K20:V20" si="17">K18-K19</f>
        <v>#DIV/0!</v>
      </c>
      <c r="L20" s="30" t="e">
        <f t="shared" si="17"/>
        <v>#DIV/0!</v>
      </c>
      <c r="M20" s="30" t="e">
        <f t="shared" si="17"/>
        <v>#DIV/0!</v>
      </c>
      <c r="N20" s="30" t="e">
        <f t="shared" si="17"/>
        <v>#DIV/0!</v>
      </c>
      <c r="O20" s="30" t="e">
        <f t="shared" si="17"/>
        <v>#DIV/0!</v>
      </c>
      <c r="P20" s="30" t="e">
        <f t="shared" si="17"/>
        <v>#DIV/0!</v>
      </c>
      <c r="Q20" s="30" t="e">
        <f t="shared" si="17"/>
        <v>#DIV/0!</v>
      </c>
      <c r="R20" s="30" t="e">
        <f t="shared" si="17"/>
        <v>#DIV/0!</v>
      </c>
      <c r="S20" s="30" t="e">
        <f t="shared" si="17"/>
        <v>#DIV/0!</v>
      </c>
      <c r="T20" s="30" t="e">
        <f t="shared" si="17"/>
        <v>#DIV/0!</v>
      </c>
      <c r="U20" s="30" t="e">
        <f t="shared" si="17"/>
        <v>#DIV/0!</v>
      </c>
      <c r="V20" s="30" t="e">
        <f t="shared" si="17"/>
        <v>#DIV/0!</v>
      </c>
    </row>
    <row r="21" spans="2:22" ht="15" customHeight="1" x14ac:dyDescent="0.3">
      <c r="B21" s="14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</row>
    <row r="22" spans="2:22" ht="14.25" hidden="1" customHeight="1" x14ac:dyDescent="0.3">
      <c r="B22" s="258" t="s">
        <v>108</v>
      </c>
      <c r="C22" s="259"/>
    </row>
    <row r="23" spans="2:22" ht="14.25" hidden="1" customHeight="1" x14ac:dyDescent="0.3">
      <c r="B23" s="31" t="s">
        <v>123</v>
      </c>
      <c r="C23" s="45"/>
    </row>
    <row r="24" spans="2:22" ht="14.25" hidden="1" customHeight="1" x14ac:dyDescent="0.3">
      <c r="B24" s="31" t="s">
        <v>124</v>
      </c>
      <c r="C24" s="45"/>
    </row>
    <row r="25" spans="2:22" ht="14.25" hidden="1" customHeight="1" x14ac:dyDescent="0.3"/>
    <row r="26" spans="2:22" ht="14.25" hidden="1" customHeight="1" x14ac:dyDescent="0.3">
      <c r="B26" s="258" t="s">
        <v>106</v>
      </c>
      <c r="C26" s="259"/>
    </row>
    <row r="27" spans="2:22" ht="14.25" hidden="1" customHeight="1" x14ac:dyDescent="0.3">
      <c r="B27" s="31" t="s">
        <v>107</v>
      </c>
      <c r="C27" s="33" t="e">
        <f>C11/C9</f>
        <v>#DIV/0!</v>
      </c>
    </row>
    <row r="28" spans="2:22" ht="14.25" hidden="1" customHeight="1" x14ac:dyDescent="0.3">
      <c r="B28" s="31" t="s">
        <v>120</v>
      </c>
      <c r="C28" s="33" t="e">
        <f>C12/C9</f>
        <v>#DIV/0!</v>
      </c>
    </row>
    <row r="29" spans="2:22" x14ac:dyDescent="0.3">
      <c r="B29" s="95" t="s">
        <v>184</v>
      </c>
    </row>
  </sheetData>
  <mergeCells count="3">
    <mergeCell ref="B22:C22"/>
    <mergeCell ref="B26:C26"/>
    <mergeCell ref="B2:V2"/>
  </mergeCells>
  <phoneticPr fontId="7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  <extLst>
    <ext xmlns:mx="http://schemas.microsoft.com/office/mac/excel/2008/main" uri="{64002731-A6B0-56B0-2670-7721B7C09600}">
      <mx:PLV Mode="0" OnePage="0" WScale="0"/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B2:C28"/>
  <sheetViews>
    <sheetView topLeftCell="A5" workbookViewId="0">
      <selection activeCell="B4" sqref="B4:C28"/>
    </sheetView>
  </sheetViews>
  <sheetFormatPr defaultColWidth="9.109375" defaultRowHeight="13.8" x14ac:dyDescent="0.3"/>
  <cols>
    <col min="1" max="1" width="2.44140625" style="1" customWidth="1"/>
    <col min="2" max="2" width="29.44140625" style="1" customWidth="1"/>
    <col min="3" max="3" width="21" style="1" customWidth="1"/>
    <col min="4" max="16384" width="9.109375" style="1"/>
  </cols>
  <sheetData>
    <row r="2" spans="2:3" ht="19.5" customHeight="1" x14ac:dyDescent="0.3">
      <c r="B2" s="263" t="s">
        <v>44</v>
      </c>
      <c r="C2" s="264"/>
    </row>
    <row r="4" spans="2:3" ht="15" customHeight="1" x14ac:dyDescent="0.3">
      <c r="B4" s="16" t="s">
        <v>45</v>
      </c>
      <c r="C4" s="17">
        <f>-INVESTIMENTI!H28</f>
        <v>0</v>
      </c>
    </row>
    <row r="5" spans="2:3" ht="15" customHeight="1" x14ac:dyDescent="0.3">
      <c r="B5" s="16" t="s">
        <v>46</v>
      </c>
      <c r="C5" s="17">
        <f>'CONTO ECONOMICO (8)'!C17+'CONTO ECONOMICO (8)'!C20</f>
        <v>0</v>
      </c>
    </row>
    <row r="6" spans="2:3" ht="15" customHeight="1" x14ac:dyDescent="0.3">
      <c r="B6" s="16" t="s">
        <v>47</v>
      </c>
      <c r="C6" s="17" t="e">
        <f>'CONTO ECONOMICO (8)'!D17+'CONTO ECONOMICO (8)'!D20</f>
        <v>#DIV/0!</v>
      </c>
    </row>
    <row r="7" spans="2:3" ht="15" customHeight="1" x14ac:dyDescent="0.3">
      <c r="B7" s="16" t="s">
        <v>48</v>
      </c>
      <c r="C7" s="17" t="e">
        <f>'CONTO ECONOMICO (8)'!E17+'CONTO ECONOMICO (8)'!E20</f>
        <v>#DIV/0!</v>
      </c>
    </row>
    <row r="8" spans="2:3" ht="15" customHeight="1" x14ac:dyDescent="0.3">
      <c r="B8" s="16" t="s">
        <v>49</v>
      </c>
      <c r="C8" s="17" t="e">
        <f>'CONTO ECONOMICO (8)'!F17+'CONTO ECONOMICO (8)'!F20</f>
        <v>#DIV/0!</v>
      </c>
    </row>
    <row r="9" spans="2:3" ht="15" customHeight="1" x14ac:dyDescent="0.3">
      <c r="B9" s="16" t="s">
        <v>50</v>
      </c>
      <c r="C9" s="17" t="e">
        <f>'CONTO ECONOMICO (8)'!G17+'CONTO ECONOMICO (8)'!G20</f>
        <v>#DIV/0!</v>
      </c>
    </row>
    <row r="10" spans="2:3" ht="15" customHeight="1" x14ac:dyDescent="0.3">
      <c r="B10" s="16" t="s">
        <v>51</v>
      </c>
      <c r="C10" s="17" t="e">
        <f>'CONTO ECONOMICO (8)'!H17+'CONTO ECONOMICO (8)'!H20</f>
        <v>#DIV/0!</v>
      </c>
    </row>
    <row r="11" spans="2:3" ht="15" customHeight="1" x14ac:dyDescent="0.3">
      <c r="B11" s="16" t="s">
        <v>52</v>
      </c>
      <c r="C11" s="17" t="e">
        <f>'CONTO ECONOMICO (8)'!I17+'CONTO ECONOMICO (8)'!I20</f>
        <v>#DIV/0!</v>
      </c>
    </row>
    <row r="12" spans="2:3" ht="15" customHeight="1" x14ac:dyDescent="0.3">
      <c r="B12" s="16" t="s">
        <v>53</v>
      </c>
      <c r="C12" s="17" t="e">
        <f>'CONTO ECONOMICO (8)'!J17+'CONTO ECONOMICO (8)'!J20</f>
        <v>#DIV/0!</v>
      </c>
    </row>
    <row r="13" spans="2:3" ht="15" customHeight="1" x14ac:dyDescent="0.3">
      <c r="B13" s="16" t="s">
        <v>54</v>
      </c>
      <c r="C13" s="17" t="e">
        <f>'CONTO ECONOMICO (8)'!K17+'CONTO ECONOMICO (8)'!K20</f>
        <v>#DIV/0!</v>
      </c>
    </row>
    <row r="14" spans="2:3" ht="15" customHeight="1" x14ac:dyDescent="0.3">
      <c r="B14" s="16" t="s">
        <v>55</v>
      </c>
      <c r="C14" s="17" t="e">
        <f>'CONTO ECONOMICO (8)'!L17+'CONTO ECONOMICO (8)'!L20</f>
        <v>#DIV/0!</v>
      </c>
    </row>
    <row r="15" spans="2:3" ht="15" customHeight="1" x14ac:dyDescent="0.3">
      <c r="B15" s="16" t="s">
        <v>56</v>
      </c>
      <c r="C15" s="17" t="e">
        <f>'CONTO ECONOMICO (8)'!M17+'CONTO ECONOMICO (8)'!M20</f>
        <v>#DIV/0!</v>
      </c>
    </row>
    <row r="16" spans="2:3" ht="15" customHeight="1" x14ac:dyDescent="0.3">
      <c r="B16" s="16" t="s">
        <v>57</v>
      </c>
      <c r="C16" s="17" t="e">
        <f>'CONTO ECONOMICO (8)'!N17+'CONTO ECONOMICO (8)'!N20</f>
        <v>#DIV/0!</v>
      </c>
    </row>
    <row r="17" spans="2:3" ht="15" customHeight="1" x14ac:dyDescent="0.3">
      <c r="B17" s="16" t="s">
        <v>58</v>
      </c>
      <c r="C17" s="17" t="e">
        <f>'CONTO ECONOMICO (8)'!O17+'CONTO ECONOMICO (8)'!O20</f>
        <v>#DIV/0!</v>
      </c>
    </row>
    <row r="18" spans="2:3" ht="15" customHeight="1" x14ac:dyDescent="0.3">
      <c r="B18" s="16" t="s">
        <v>59</v>
      </c>
      <c r="C18" s="17" t="e">
        <f>'CONTO ECONOMICO (8)'!P17+'CONTO ECONOMICO (8)'!P20</f>
        <v>#DIV/0!</v>
      </c>
    </row>
    <row r="19" spans="2:3" ht="15" customHeight="1" x14ac:dyDescent="0.3">
      <c r="B19" s="16" t="s">
        <v>60</v>
      </c>
      <c r="C19" s="17" t="e">
        <f>'CONTO ECONOMICO (8)'!Q17+'CONTO ECONOMICO (8)'!Q20</f>
        <v>#DIV/0!</v>
      </c>
    </row>
    <row r="20" spans="2:3" ht="15" customHeight="1" x14ac:dyDescent="0.3">
      <c r="B20" s="16" t="s">
        <v>61</v>
      </c>
      <c r="C20" s="17" t="e">
        <f>'CONTO ECONOMICO (8)'!R17+'CONTO ECONOMICO (8)'!R20</f>
        <v>#DIV/0!</v>
      </c>
    </row>
    <row r="21" spans="2:3" ht="15" customHeight="1" x14ac:dyDescent="0.3">
      <c r="B21" s="16" t="s">
        <v>62</v>
      </c>
      <c r="C21" s="17" t="e">
        <f>'CONTO ECONOMICO (8)'!S17+'CONTO ECONOMICO (8)'!S20</f>
        <v>#DIV/0!</v>
      </c>
    </row>
    <row r="22" spans="2:3" ht="15" customHeight="1" x14ac:dyDescent="0.3">
      <c r="B22" s="16" t="s">
        <v>63</v>
      </c>
      <c r="C22" s="17" t="e">
        <f>'CONTO ECONOMICO (8)'!T17+'CONTO ECONOMICO (8)'!T20</f>
        <v>#DIV/0!</v>
      </c>
    </row>
    <row r="23" spans="2:3" ht="15" customHeight="1" x14ac:dyDescent="0.3">
      <c r="B23" s="16" t="s">
        <v>64</v>
      </c>
      <c r="C23" s="17" t="e">
        <f>'CONTO ECONOMICO (8)'!U17+'CONTO ECONOMICO (8)'!U20</f>
        <v>#DIV/0!</v>
      </c>
    </row>
    <row r="24" spans="2:3" ht="15" customHeight="1" x14ac:dyDescent="0.3">
      <c r="B24" s="16" t="s">
        <v>65</v>
      </c>
      <c r="C24" s="17" t="e">
        <f>'CONTO ECONOMICO (8)'!V17+'CONTO ECONOMICO (8)'!V20</f>
        <v>#DIV/0!</v>
      </c>
    </row>
    <row r="25" spans="2:3" ht="15" customHeight="1" x14ac:dyDescent="0.3">
      <c r="B25" s="18"/>
      <c r="C25" s="19"/>
    </row>
    <row r="26" spans="2:3" ht="15" customHeight="1" x14ac:dyDescent="0.3">
      <c r="B26" s="23" t="s">
        <v>66</v>
      </c>
      <c r="C26" s="24" t="e">
        <f>NPV(C27,C4,C5,C6,C7,C8,C9,C10,C11,C12,C13,C14,C15,C16,C17,C18,C19,C20,C21,C22,C23,C24)</f>
        <v>#DIV/0!</v>
      </c>
    </row>
    <row r="27" spans="2:3" ht="16.5" customHeight="1" x14ac:dyDescent="0.3">
      <c r="B27" s="36" t="s">
        <v>90</v>
      </c>
      <c r="C27" s="37">
        <v>1.09E-2</v>
      </c>
    </row>
    <row r="28" spans="2:3" ht="27.75" customHeight="1" x14ac:dyDescent="0.3">
      <c r="B28" s="34" t="s">
        <v>67</v>
      </c>
      <c r="C28" s="35" t="e">
        <f>IRR(C4:C24)</f>
        <v>#VALUE!</v>
      </c>
    </row>
  </sheetData>
  <mergeCells count="1">
    <mergeCell ref="B2:C2"/>
  </mergeCells>
  <printOptions horizontalCentered="1"/>
  <pageMargins left="0.70866141732283472" right="0.70866141732283472" top="0.74803149606299213" bottom="0.74803149606299213" header="0.31496062992125984" footer="0.31496062992125984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AP54"/>
  <sheetViews>
    <sheetView zoomScale="49" zoomScaleNormal="49" zoomScalePageLayoutView="50" workbookViewId="0">
      <selection activeCell="J13" sqref="J13"/>
    </sheetView>
  </sheetViews>
  <sheetFormatPr defaultColWidth="8.88671875" defaultRowHeight="14.4" x14ac:dyDescent="0.3"/>
  <cols>
    <col min="11" max="11" width="12.88671875" customWidth="1"/>
    <col min="12" max="12" width="9.109375" customWidth="1"/>
    <col min="21" max="21" width="14.5546875" customWidth="1"/>
    <col min="24" max="24" width="16.33203125" customWidth="1"/>
  </cols>
  <sheetData>
    <row r="2" spans="1:41" s="58" customFormat="1" ht="20.25" customHeight="1" thickBot="1" x14ac:dyDescent="0.35"/>
    <row r="3" spans="1:41" s="59" customFormat="1" ht="34.65" customHeight="1" thickBot="1" x14ac:dyDescent="0.35">
      <c r="A3" s="183" t="s">
        <v>127</v>
      </c>
      <c r="B3" s="184"/>
      <c r="C3" s="184"/>
      <c r="D3" s="184"/>
      <c r="E3" s="184"/>
      <c r="F3" s="184"/>
      <c r="G3" s="184"/>
      <c r="H3" s="184"/>
      <c r="I3" s="184"/>
      <c r="J3" s="184"/>
      <c r="K3" s="184"/>
      <c r="L3" s="184"/>
      <c r="M3" s="184"/>
      <c r="N3" s="184"/>
      <c r="O3" s="184"/>
      <c r="P3" s="184"/>
      <c r="Q3" s="184"/>
      <c r="R3" s="184"/>
      <c r="S3" s="184"/>
      <c r="T3" s="184"/>
      <c r="U3" s="184"/>
      <c r="V3" s="184"/>
      <c r="W3" s="184"/>
      <c r="X3" s="184"/>
      <c r="Y3" s="184"/>
      <c r="Z3" s="184"/>
      <c r="AA3" s="184"/>
      <c r="AB3" s="184"/>
      <c r="AC3" s="184"/>
      <c r="AD3" s="184"/>
      <c r="AE3" s="184"/>
      <c r="AF3" s="184"/>
      <c r="AG3" s="184"/>
      <c r="AH3" s="184"/>
      <c r="AI3" s="184"/>
      <c r="AJ3" s="184"/>
      <c r="AK3" s="184"/>
      <c r="AL3" s="184"/>
      <c r="AM3" s="184"/>
      <c r="AN3" s="184"/>
      <c r="AO3" s="290"/>
    </row>
    <row r="4" spans="1:41" s="59" customFormat="1" ht="20.25" customHeight="1" thickBot="1" x14ac:dyDescent="0.35">
      <c r="Y4" s="60"/>
    </row>
    <row r="5" spans="1:41" s="63" customFormat="1" ht="24" customHeight="1" thickBot="1" x14ac:dyDescent="0.45">
      <c r="A5" s="291" t="s">
        <v>128</v>
      </c>
      <c r="B5" s="292"/>
      <c r="C5" s="292"/>
      <c r="D5" s="292"/>
      <c r="E5" s="292"/>
      <c r="F5" s="292"/>
      <c r="G5" s="292"/>
      <c r="H5" s="292"/>
      <c r="I5" s="292"/>
      <c r="J5" s="292"/>
      <c r="K5" s="292"/>
      <c r="L5" s="292"/>
      <c r="M5" s="292"/>
      <c r="N5" s="292"/>
      <c r="O5" s="292"/>
      <c r="P5" s="292"/>
      <c r="Q5" s="292"/>
      <c r="R5" s="292"/>
      <c r="S5" s="292"/>
      <c r="T5" s="292"/>
      <c r="U5" s="292"/>
      <c r="V5" s="292"/>
      <c r="W5" s="292"/>
      <c r="X5" s="292"/>
      <c r="Y5" s="292"/>
      <c r="Z5" s="292"/>
      <c r="AA5" s="292"/>
      <c r="AB5" s="292"/>
      <c r="AC5" s="292"/>
      <c r="AD5" s="292"/>
      <c r="AE5" s="292"/>
      <c r="AF5" s="292"/>
      <c r="AG5" s="292"/>
      <c r="AH5" s="292"/>
      <c r="AI5" s="292"/>
      <c r="AJ5" s="292"/>
      <c r="AK5" s="292"/>
      <c r="AL5" s="292"/>
      <c r="AM5" s="292"/>
      <c r="AN5" s="292"/>
      <c r="AO5" s="293"/>
    </row>
    <row r="6" spans="1:41" s="63" customFormat="1" ht="20.25" customHeight="1" x14ac:dyDescent="0.4">
      <c r="A6" s="90"/>
      <c r="B6" s="91"/>
      <c r="C6" s="92"/>
      <c r="D6" s="92"/>
      <c r="E6" s="92"/>
      <c r="F6" s="92"/>
      <c r="G6" s="92"/>
      <c r="H6" s="92"/>
      <c r="I6" s="92"/>
      <c r="J6" s="92"/>
      <c r="K6" s="92"/>
      <c r="L6" s="92"/>
      <c r="M6" s="92"/>
      <c r="N6" s="92"/>
      <c r="O6" s="92"/>
      <c r="P6" s="92"/>
      <c r="Q6" s="92"/>
      <c r="R6" s="92"/>
      <c r="S6" s="92"/>
      <c r="T6" s="92"/>
      <c r="U6" s="92"/>
      <c r="V6" s="92"/>
      <c r="W6" s="92"/>
      <c r="X6" s="92"/>
      <c r="Y6" s="92"/>
      <c r="Z6" s="92"/>
      <c r="AA6" s="92"/>
      <c r="AB6" s="92"/>
      <c r="AC6" s="92"/>
      <c r="AD6" s="92"/>
      <c r="AE6" s="92"/>
      <c r="AF6" s="92"/>
      <c r="AG6" s="92"/>
      <c r="AH6" s="92"/>
      <c r="AI6" s="92"/>
      <c r="AJ6" s="92"/>
      <c r="AK6" s="92"/>
      <c r="AL6" s="92"/>
      <c r="AM6" s="92"/>
      <c r="AN6" s="92"/>
      <c r="AO6" s="92"/>
    </row>
    <row r="7" spans="1:41" s="79" customFormat="1" ht="20.25" customHeight="1" x14ac:dyDescent="0.3">
      <c r="A7" s="81" t="s">
        <v>129</v>
      </c>
      <c r="B7" s="80"/>
    </row>
    <row r="8" spans="1:41" s="79" customFormat="1" ht="20.25" customHeight="1" x14ac:dyDescent="0.3"/>
    <row r="9" spans="1:41" s="79" customFormat="1" ht="20.25" customHeight="1" x14ac:dyDescent="0.3">
      <c r="B9" s="81" t="s">
        <v>130</v>
      </c>
    </row>
    <row r="10" spans="1:41" s="79" customFormat="1" ht="20.25" customHeight="1" x14ac:dyDescent="0.3"/>
    <row r="11" spans="1:41" s="79" customFormat="1" ht="30.9" customHeight="1" x14ac:dyDescent="0.3">
      <c r="A11" s="80"/>
      <c r="B11" s="80" t="s">
        <v>131</v>
      </c>
      <c r="C11" s="80"/>
      <c r="D11" s="80" t="s">
        <v>132</v>
      </c>
      <c r="E11" s="80"/>
      <c r="F11" s="80"/>
      <c r="G11" s="80"/>
      <c r="H11" s="80"/>
      <c r="I11" s="80"/>
      <c r="J11" s="180"/>
      <c r="K11" s="181"/>
      <c r="L11" s="181"/>
      <c r="M11" s="181"/>
      <c r="N11" s="181"/>
      <c r="O11" s="181"/>
      <c r="P11" s="181"/>
      <c r="Q11" s="181"/>
      <c r="R11" s="181"/>
      <c r="S11" s="181"/>
      <c r="T11" s="181"/>
      <c r="U11" s="181"/>
      <c r="V11" s="181"/>
      <c r="W11" s="182"/>
    </row>
    <row r="12" spans="1:41" s="79" customFormat="1" ht="20.25" customHeight="1" x14ac:dyDescent="0.3">
      <c r="B12" s="80"/>
      <c r="C12" s="80"/>
      <c r="D12" s="80"/>
      <c r="E12" s="80"/>
      <c r="F12" s="80"/>
      <c r="G12" s="80"/>
      <c r="H12" s="80"/>
      <c r="I12" s="80"/>
      <c r="J12" s="117"/>
      <c r="K12" s="117"/>
      <c r="L12" s="117"/>
      <c r="M12" s="117"/>
      <c r="N12" s="117"/>
      <c r="O12" s="117"/>
      <c r="P12" s="117"/>
      <c r="Q12" s="117"/>
      <c r="R12" s="117"/>
      <c r="S12" s="117"/>
      <c r="T12" s="117"/>
      <c r="U12" s="117"/>
      <c r="V12" s="117"/>
      <c r="W12" s="117"/>
      <c r="X12" s="117"/>
      <c r="Y12" s="117"/>
      <c r="Z12" s="117"/>
      <c r="AA12" s="117"/>
      <c r="AB12" s="117"/>
      <c r="AC12" s="117"/>
      <c r="AD12" s="117"/>
      <c r="AE12" s="117"/>
      <c r="AF12" s="117"/>
      <c r="AG12" s="117"/>
      <c r="AH12" s="117"/>
      <c r="AI12" s="117"/>
      <c r="AJ12" s="117"/>
      <c r="AK12" s="117"/>
      <c r="AL12" s="117"/>
      <c r="AM12" s="117"/>
      <c r="AN12" s="117"/>
      <c r="AO12" s="117"/>
    </row>
    <row r="13" spans="1:41" s="79" customFormat="1" ht="27.9" customHeight="1" x14ac:dyDescent="0.3">
      <c r="B13" s="80"/>
      <c r="C13" s="80"/>
      <c r="D13" s="80"/>
      <c r="E13" s="80"/>
      <c r="F13" s="80"/>
      <c r="G13" s="80"/>
      <c r="H13" s="80"/>
      <c r="I13" s="80"/>
      <c r="J13" s="81" t="s">
        <v>171</v>
      </c>
      <c r="K13" s="117"/>
      <c r="L13" s="192"/>
      <c r="M13" s="193"/>
      <c r="N13" s="193"/>
      <c r="O13" s="193"/>
      <c r="P13" s="193"/>
      <c r="Q13" s="193"/>
      <c r="R13" s="194"/>
      <c r="S13" s="160"/>
      <c r="T13" s="161" t="s">
        <v>172</v>
      </c>
      <c r="U13" s="198"/>
      <c r="V13" s="199"/>
      <c r="W13" s="200"/>
      <c r="X13" s="160"/>
      <c r="Y13" s="117"/>
      <c r="Z13" s="117"/>
      <c r="AA13" s="117"/>
      <c r="AB13" s="117"/>
      <c r="AC13" s="117"/>
      <c r="AD13" s="117"/>
      <c r="AE13" s="117"/>
      <c r="AF13" s="117"/>
      <c r="AG13" s="117"/>
      <c r="AH13" s="117"/>
      <c r="AI13" s="117"/>
      <c r="AJ13" s="117"/>
      <c r="AK13" s="117"/>
      <c r="AL13" s="117"/>
      <c r="AM13" s="117"/>
      <c r="AN13" s="117"/>
      <c r="AO13" s="117"/>
    </row>
    <row r="14" spans="1:41" s="79" customFormat="1" ht="20.25" customHeight="1" x14ac:dyDescent="0.3">
      <c r="B14" s="80"/>
      <c r="C14" s="80"/>
      <c r="D14" s="80"/>
      <c r="E14" s="80"/>
      <c r="F14" s="80"/>
      <c r="G14" s="80"/>
      <c r="H14" s="80"/>
      <c r="I14" s="80"/>
      <c r="J14" s="81"/>
      <c r="K14" s="118"/>
      <c r="L14" s="119"/>
      <c r="M14" s="119"/>
      <c r="N14" s="119"/>
      <c r="O14" s="119"/>
      <c r="P14" s="119"/>
      <c r="Q14" s="119"/>
      <c r="R14" s="119"/>
      <c r="S14" s="160"/>
      <c r="T14" s="161"/>
      <c r="U14" s="159"/>
      <c r="V14" s="159"/>
      <c r="W14" s="159"/>
      <c r="X14" s="160"/>
      <c r="Y14" s="117"/>
      <c r="Z14" s="117"/>
      <c r="AA14" s="117"/>
      <c r="AB14" s="117"/>
      <c r="AC14" s="117"/>
      <c r="AD14" s="117"/>
      <c r="AE14" s="117"/>
      <c r="AF14" s="117"/>
      <c r="AG14" s="117"/>
      <c r="AH14" s="117"/>
      <c r="AI14" s="117"/>
      <c r="AJ14" s="117"/>
      <c r="AK14" s="117"/>
      <c r="AL14" s="117"/>
      <c r="AM14" s="117"/>
      <c r="AN14" s="117"/>
      <c r="AO14" s="117"/>
    </row>
    <row r="15" spans="1:41" s="79" customFormat="1" ht="27.9" customHeight="1" x14ac:dyDescent="0.3">
      <c r="B15" s="80"/>
      <c r="C15" s="80"/>
      <c r="D15" s="80"/>
      <c r="E15" s="80"/>
      <c r="F15" s="80"/>
      <c r="G15" s="80" t="s">
        <v>188</v>
      </c>
      <c r="H15" s="80"/>
      <c r="I15" s="80"/>
      <c r="J15" s="81"/>
      <c r="K15" s="117"/>
      <c r="L15" s="201"/>
      <c r="M15" s="202"/>
      <c r="N15" s="202"/>
      <c r="O15" s="202"/>
      <c r="P15" s="202"/>
      <c r="Q15" s="202"/>
      <c r="R15" s="203"/>
      <c r="S15" s="64"/>
      <c r="T15" s="157"/>
      <c r="U15" s="157"/>
      <c r="V15" s="158"/>
      <c r="W15" s="159"/>
      <c r="X15" s="160"/>
      <c r="Y15" s="117"/>
      <c r="Z15" s="117"/>
      <c r="AA15" s="117"/>
      <c r="AB15" s="117"/>
      <c r="AC15" s="117"/>
      <c r="AD15" s="117"/>
      <c r="AE15" s="117"/>
      <c r="AF15" s="117"/>
      <c r="AG15" s="117"/>
      <c r="AH15" s="117"/>
      <c r="AI15" s="117"/>
      <c r="AJ15" s="117"/>
      <c r="AK15" s="117"/>
      <c r="AL15" s="117"/>
      <c r="AM15" s="117"/>
      <c r="AN15" s="117"/>
      <c r="AO15" s="117"/>
    </row>
    <row r="16" spans="1:41" s="79" customFormat="1" ht="20.25" customHeight="1" x14ac:dyDescent="0.3">
      <c r="B16" s="80"/>
      <c r="C16" s="80"/>
      <c r="D16" s="80"/>
      <c r="E16" s="80"/>
      <c r="F16" s="80"/>
      <c r="G16" s="80"/>
      <c r="H16" s="80"/>
      <c r="I16" s="80"/>
      <c r="J16" s="117"/>
      <c r="K16" s="117"/>
      <c r="L16" s="117"/>
      <c r="M16" s="117"/>
      <c r="N16" s="117"/>
      <c r="O16" s="117"/>
      <c r="P16" s="117"/>
      <c r="Q16" s="117"/>
      <c r="R16" s="117"/>
      <c r="S16" s="117"/>
      <c r="T16" s="117"/>
      <c r="U16" s="117"/>
      <c r="V16" s="117"/>
      <c r="W16" s="117"/>
      <c r="X16" s="117"/>
      <c r="Y16" s="117"/>
      <c r="Z16" s="117"/>
      <c r="AA16" s="117"/>
      <c r="AB16" s="117"/>
      <c r="AC16" s="117"/>
      <c r="AD16" s="117"/>
      <c r="AE16" s="117"/>
      <c r="AF16" s="117"/>
      <c r="AG16" s="117"/>
      <c r="AH16" s="117"/>
      <c r="AI16" s="117"/>
      <c r="AJ16" s="117"/>
      <c r="AK16" s="117"/>
      <c r="AL16" s="117"/>
      <c r="AM16" s="117"/>
      <c r="AN16" s="117"/>
      <c r="AO16" s="117"/>
    </row>
    <row r="17" spans="2:41" s="79" customFormat="1" ht="30" customHeight="1" x14ac:dyDescent="0.3">
      <c r="C17" s="80"/>
      <c r="E17" s="80"/>
      <c r="F17" s="80"/>
      <c r="G17" s="80"/>
      <c r="H17" s="80"/>
      <c r="I17" s="80"/>
      <c r="J17" s="80" t="s">
        <v>178</v>
      </c>
      <c r="N17" s="164"/>
      <c r="O17" s="81" t="s">
        <v>133</v>
      </c>
      <c r="R17" s="80"/>
      <c r="S17" s="164"/>
      <c r="T17" s="81" t="s">
        <v>160</v>
      </c>
      <c r="U17" s="80"/>
      <c r="V17" s="80"/>
      <c r="Y17" s="80"/>
      <c r="Z17" s="117"/>
      <c r="AA17" s="117"/>
      <c r="AB17" s="117"/>
      <c r="AC17" s="117"/>
      <c r="AD17" s="117"/>
      <c r="AE17" s="117"/>
      <c r="AF17" s="117"/>
      <c r="AM17" s="117"/>
      <c r="AN17" s="117"/>
      <c r="AO17" s="117"/>
    </row>
    <row r="18" spans="2:41" s="79" customFormat="1" ht="20.25" customHeight="1" x14ac:dyDescent="0.3">
      <c r="B18" s="80"/>
      <c r="C18" s="80"/>
      <c r="D18" s="80"/>
      <c r="E18" s="80"/>
      <c r="F18" s="80"/>
      <c r="G18" s="80"/>
      <c r="H18" s="80"/>
      <c r="I18" s="80"/>
      <c r="J18" s="117"/>
      <c r="K18" s="117"/>
      <c r="L18" s="117"/>
      <c r="M18" s="117"/>
      <c r="N18" s="81"/>
      <c r="O18" s="80"/>
      <c r="R18" s="80"/>
      <c r="S18" s="81"/>
      <c r="T18" s="81"/>
      <c r="U18" s="81"/>
      <c r="V18" s="81"/>
      <c r="W18" s="81"/>
      <c r="X18" s="81"/>
      <c r="Y18" s="81"/>
      <c r="Z18" s="117"/>
      <c r="AA18" s="117"/>
      <c r="AB18" s="117"/>
      <c r="AC18" s="117"/>
      <c r="AD18" s="117"/>
      <c r="AE18" s="117"/>
      <c r="AF18" s="117"/>
      <c r="AG18" s="117"/>
      <c r="AH18" s="117"/>
      <c r="AI18" s="117"/>
      <c r="AJ18" s="117"/>
      <c r="AK18" s="117"/>
      <c r="AL18" s="117"/>
      <c r="AM18" s="117"/>
      <c r="AN18" s="117"/>
      <c r="AO18" s="117"/>
    </row>
    <row r="19" spans="2:41" s="79" customFormat="1" ht="30.9" customHeight="1" x14ac:dyDescent="0.3">
      <c r="B19" s="80"/>
      <c r="C19" s="80"/>
      <c r="D19" s="80"/>
      <c r="E19" s="80"/>
      <c r="F19" s="80"/>
      <c r="G19" s="80"/>
      <c r="H19" s="80"/>
      <c r="I19" s="80"/>
      <c r="J19" s="80" t="s">
        <v>177</v>
      </c>
      <c r="K19" s="117"/>
      <c r="L19" s="117"/>
      <c r="M19" s="117"/>
      <c r="N19" s="81"/>
      <c r="O19" s="81"/>
      <c r="R19" s="80"/>
      <c r="S19" s="81"/>
      <c r="T19" s="81"/>
      <c r="U19" s="81"/>
      <c r="V19" s="81"/>
      <c r="W19" s="81"/>
      <c r="X19" s="81"/>
      <c r="Y19" s="81"/>
      <c r="Z19" s="117"/>
      <c r="AA19" s="117"/>
      <c r="AB19" s="117"/>
      <c r="AC19" s="117"/>
      <c r="AD19" s="117"/>
      <c r="AE19" s="117"/>
      <c r="AF19" s="117"/>
      <c r="AG19" s="117"/>
      <c r="AH19" s="117"/>
      <c r="AI19" s="117"/>
      <c r="AJ19" s="117"/>
      <c r="AK19" s="117"/>
      <c r="AL19" s="117"/>
      <c r="AM19" s="117"/>
      <c r="AN19" s="117"/>
      <c r="AO19" s="117"/>
    </row>
    <row r="20" spans="2:41" s="79" customFormat="1" ht="30.9" customHeight="1" x14ac:dyDescent="0.3">
      <c r="B20" s="80"/>
      <c r="C20" s="80"/>
      <c r="D20" s="80"/>
      <c r="E20" s="80"/>
      <c r="F20" s="80"/>
      <c r="G20" s="80"/>
      <c r="H20" s="80"/>
      <c r="I20" s="80"/>
      <c r="L20" s="117"/>
      <c r="M20" s="117"/>
      <c r="N20" s="164"/>
      <c r="O20" s="81" t="s">
        <v>185</v>
      </c>
      <c r="R20" s="80"/>
      <c r="S20" s="81"/>
      <c r="T20" s="81"/>
      <c r="U20" s="81"/>
      <c r="V20" s="81"/>
      <c r="W20" s="81"/>
      <c r="X20" s="81"/>
      <c r="Y20" s="81"/>
      <c r="Z20" s="117"/>
      <c r="AA20" s="117"/>
      <c r="AB20" s="117"/>
      <c r="AC20" s="117"/>
      <c r="AD20" s="117"/>
      <c r="AG20" s="117"/>
      <c r="AH20" s="117"/>
      <c r="AI20" s="117"/>
      <c r="AJ20" s="117"/>
      <c r="AK20" s="117"/>
      <c r="AL20" s="117"/>
      <c r="AO20" s="117"/>
    </row>
    <row r="21" spans="2:41" s="79" customFormat="1" ht="23.4" customHeight="1" x14ac:dyDescent="0.3">
      <c r="B21" s="80"/>
      <c r="C21" s="80"/>
      <c r="D21" s="80"/>
      <c r="E21" s="80"/>
      <c r="F21" s="80"/>
      <c r="G21" s="80"/>
      <c r="H21" s="80"/>
      <c r="I21" s="80"/>
      <c r="L21" s="117"/>
      <c r="M21" s="117"/>
      <c r="N21" s="117"/>
      <c r="O21" s="117"/>
      <c r="P21" s="117"/>
      <c r="Q21" s="117"/>
      <c r="R21" s="80"/>
      <c r="S21" s="81"/>
      <c r="T21" s="81"/>
      <c r="U21" s="81"/>
      <c r="V21" s="81"/>
      <c r="W21" s="81"/>
      <c r="X21" s="81"/>
      <c r="Y21" s="81"/>
      <c r="Z21" s="117"/>
      <c r="AA21" s="117"/>
      <c r="AB21" s="117"/>
      <c r="AC21" s="117"/>
      <c r="AD21" s="117"/>
      <c r="AG21" s="117"/>
      <c r="AH21" s="117"/>
      <c r="AI21" s="117"/>
      <c r="AJ21" s="117"/>
      <c r="AK21" s="117"/>
      <c r="AL21" s="117"/>
      <c r="AO21" s="117"/>
    </row>
    <row r="22" spans="2:41" s="79" customFormat="1" ht="29.1" customHeight="1" x14ac:dyDescent="0.3">
      <c r="B22" s="80" t="s">
        <v>193</v>
      </c>
      <c r="C22" s="80"/>
      <c r="D22" s="80"/>
      <c r="E22" s="80"/>
      <c r="F22" s="80"/>
      <c r="G22" s="80"/>
      <c r="H22" s="80"/>
      <c r="I22" s="80"/>
      <c r="J22" s="80" t="s">
        <v>192</v>
      </c>
      <c r="L22" s="117"/>
      <c r="M22" s="117"/>
      <c r="N22" s="117"/>
      <c r="O22" s="117"/>
      <c r="R22" s="80"/>
      <c r="S22" s="81"/>
      <c r="T22" s="81"/>
      <c r="U22" s="81"/>
      <c r="V22" s="192"/>
      <c r="W22" s="193"/>
      <c r="X22" s="193"/>
      <c r="Y22" s="193"/>
      <c r="Z22" s="193"/>
      <c r="AA22" s="193"/>
      <c r="AB22" s="193"/>
      <c r="AC22" s="193"/>
      <c r="AD22" s="193"/>
      <c r="AE22" s="193"/>
      <c r="AF22" s="193"/>
      <c r="AG22" s="193"/>
      <c r="AH22" s="193"/>
      <c r="AI22" s="193"/>
      <c r="AJ22" s="193"/>
      <c r="AK22" s="193"/>
      <c r="AL22" s="193"/>
      <c r="AM22" s="193"/>
      <c r="AN22" s="193"/>
      <c r="AO22" s="194"/>
    </row>
    <row r="23" spans="2:41" s="79" customFormat="1" ht="23.1" customHeight="1" x14ac:dyDescent="0.3">
      <c r="B23" s="80"/>
      <c r="C23" s="80"/>
      <c r="D23" s="80"/>
      <c r="E23" s="80"/>
      <c r="F23" s="80"/>
      <c r="G23" s="80"/>
      <c r="H23" s="80"/>
      <c r="I23" s="80"/>
      <c r="L23" s="117"/>
      <c r="M23" s="117"/>
      <c r="N23" s="117"/>
      <c r="O23" s="117"/>
      <c r="R23" s="80"/>
      <c r="S23" s="81"/>
      <c r="T23" s="81"/>
      <c r="U23" s="81"/>
      <c r="V23" s="81"/>
      <c r="W23" s="81"/>
      <c r="X23" s="81"/>
      <c r="Y23" s="81"/>
      <c r="Z23" s="117"/>
      <c r="AA23" s="117"/>
      <c r="AB23" s="117"/>
      <c r="AC23" s="117"/>
      <c r="AD23" s="117"/>
      <c r="AG23" s="117"/>
      <c r="AH23" s="117"/>
      <c r="AI23" s="117"/>
      <c r="AJ23" s="117"/>
      <c r="AK23" s="117"/>
      <c r="AL23" s="117"/>
      <c r="AO23" s="117"/>
    </row>
    <row r="24" spans="2:41" s="79" customFormat="1" ht="29.1" customHeight="1" x14ac:dyDescent="0.3">
      <c r="B24" s="80"/>
      <c r="C24" s="80"/>
      <c r="D24" s="80"/>
      <c r="E24" s="80"/>
      <c r="F24" s="80"/>
      <c r="G24" s="80"/>
      <c r="H24" s="80"/>
      <c r="I24" s="80"/>
      <c r="J24" s="80" t="s">
        <v>194</v>
      </c>
      <c r="L24" s="117"/>
      <c r="M24" s="117"/>
      <c r="N24" s="117"/>
      <c r="O24" s="117"/>
      <c r="R24" s="80"/>
      <c r="S24" s="81"/>
      <c r="T24" s="81"/>
      <c r="U24" s="81"/>
      <c r="V24" s="192"/>
      <c r="W24" s="193"/>
      <c r="X24" s="193"/>
      <c r="Y24" s="193"/>
      <c r="Z24" s="193"/>
      <c r="AA24" s="193"/>
      <c r="AB24" s="193"/>
      <c r="AC24" s="193"/>
      <c r="AD24" s="193"/>
      <c r="AE24" s="193"/>
      <c r="AF24" s="193"/>
      <c r="AG24" s="193"/>
      <c r="AH24" s="193"/>
      <c r="AI24" s="193"/>
      <c r="AJ24" s="193"/>
      <c r="AK24" s="193"/>
      <c r="AL24" s="193"/>
      <c r="AM24" s="193"/>
      <c r="AN24" s="193"/>
      <c r="AO24" s="194"/>
    </row>
    <row r="25" spans="2:41" s="79" customFormat="1" ht="23.4" customHeight="1" x14ac:dyDescent="0.3">
      <c r="B25" s="80" t="s">
        <v>189</v>
      </c>
      <c r="C25" s="80"/>
      <c r="D25" s="80"/>
      <c r="E25" s="80"/>
      <c r="F25" s="80"/>
      <c r="G25" s="80"/>
      <c r="H25" s="80"/>
      <c r="I25" s="80"/>
      <c r="L25" s="117"/>
      <c r="M25" s="117"/>
      <c r="N25" s="117"/>
      <c r="O25" s="117"/>
      <c r="R25" s="80"/>
      <c r="S25" s="81"/>
      <c r="T25" s="81"/>
      <c r="U25" s="81"/>
      <c r="V25" s="81"/>
      <c r="W25" s="81"/>
      <c r="X25" s="81"/>
      <c r="Y25" s="81"/>
      <c r="Z25" s="117"/>
      <c r="AA25" s="117"/>
      <c r="AB25" s="117"/>
      <c r="AC25" s="117"/>
      <c r="AD25" s="117"/>
      <c r="AG25" s="117"/>
      <c r="AH25" s="117"/>
      <c r="AI25" s="117"/>
      <c r="AJ25" s="117"/>
      <c r="AK25" s="117"/>
      <c r="AL25" s="117"/>
      <c r="AO25" s="117"/>
    </row>
    <row r="26" spans="2:41" s="79" customFormat="1" ht="20.25" customHeight="1" x14ac:dyDescent="0.3">
      <c r="B26" s="80"/>
      <c r="C26" s="80"/>
      <c r="D26" s="80"/>
      <c r="E26" s="80"/>
      <c r="F26" s="80"/>
      <c r="G26" s="80"/>
      <c r="H26" s="80"/>
      <c r="I26" s="80"/>
      <c r="J26" s="117"/>
      <c r="K26" s="117"/>
      <c r="L26" s="117"/>
      <c r="M26" s="117"/>
      <c r="N26" s="117"/>
      <c r="O26" s="117"/>
      <c r="P26" s="117"/>
      <c r="Q26" s="117"/>
      <c r="R26" s="117"/>
      <c r="S26" s="117"/>
      <c r="T26" s="117"/>
      <c r="U26" s="117"/>
      <c r="V26" s="117"/>
      <c r="W26" s="117"/>
      <c r="X26" s="117"/>
      <c r="Y26" s="117"/>
      <c r="Z26" s="117"/>
      <c r="AA26" s="117"/>
      <c r="AB26" s="117"/>
      <c r="AC26" s="117"/>
      <c r="AD26" s="117"/>
      <c r="AE26" s="117"/>
      <c r="AF26" s="117"/>
      <c r="AG26" s="117"/>
      <c r="AH26" s="117"/>
      <c r="AI26" s="117"/>
      <c r="AJ26" s="117"/>
      <c r="AK26" s="117"/>
      <c r="AL26" s="117"/>
      <c r="AM26" s="117"/>
      <c r="AN26" s="117"/>
      <c r="AO26" s="117"/>
    </row>
    <row r="27" spans="2:41" s="79" customFormat="1" ht="29.1" customHeight="1" x14ac:dyDescent="0.3">
      <c r="B27" s="80" t="s">
        <v>134</v>
      </c>
      <c r="C27" s="80"/>
      <c r="D27" s="80" t="s">
        <v>135</v>
      </c>
      <c r="E27" s="80"/>
      <c r="F27" s="80"/>
      <c r="G27" s="80"/>
      <c r="H27" s="80"/>
      <c r="I27" s="80"/>
      <c r="J27" s="180"/>
      <c r="K27" s="181"/>
      <c r="L27" s="181"/>
      <c r="M27" s="181"/>
      <c r="N27" s="181"/>
      <c r="O27" s="181"/>
      <c r="P27" s="181"/>
      <c r="Q27" s="181"/>
      <c r="R27" s="181"/>
      <c r="S27" s="181"/>
      <c r="T27" s="181"/>
      <c r="U27" s="181"/>
      <c r="V27" s="181"/>
      <c r="W27" s="181"/>
      <c r="X27" s="181"/>
      <c r="Y27" s="181"/>
      <c r="Z27" s="181"/>
      <c r="AA27" s="181"/>
      <c r="AB27" s="181"/>
      <c r="AC27" s="181"/>
      <c r="AD27" s="181"/>
      <c r="AE27" s="181"/>
      <c r="AF27" s="181"/>
      <c r="AG27" s="181"/>
      <c r="AH27" s="181"/>
      <c r="AI27" s="181"/>
      <c r="AJ27" s="181"/>
      <c r="AK27" s="181"/>
      <c r="AL27" s="181"/>
      <c r="AM27" s="181"/>
      <c r="AN27" s="181"/>
      <c r="AO27" s="182"/>
    </row>
    <row r="28" spans="2:41" s="79" customFormat="1" ht="20.25" customHeight="1" x14ac:dyDescent="0.3">
      <c r="B28" s="81"/>
      <c r="C28" s="80"/>
    </row>
    <row r="29" spans="2:41" s="79" customFormat="1" ht="29.1" customHeight="1" x14ac:dyDescent="0.3">
      <c r="B29" s="81" t="s">
        <v>136</v>
      </c>
      <c r="D29" s="80" t="s">
        <v>137</v>
      </c>
      <c r="J29" s="164"/>
      <c r="K29" s="81" t="s">
        <v>138</v>
      </c>
      <c r="R29" s="164"/>
      <c r="S29" s="81" t="s">
        <v>173</v>
      </c>
      <c r="T29" s="81"/>
      <c r="W29" s="180"/>
      <c r="X29" s="181"/>
      <c r="Y29" s="181"/>
      <c r="Z29" s="181"/>
      <c r="AA29" s="181"/>
      <c r="AB29" s="181"/>
      <c r="AC29" s="181"/>
      <c r="AD29" s="181"/>
      <c r="AE29" s="181"/>
      <c r="AF29" s="181"/>
      <c r="AG29" s="181"/>
      <c r="AH29" s="181"/>
      <c r="AI29" s="181"/>
      <c r="AJ29" s="181"/>
      <c r="AK29" s="181"/>
      <c r="AL29" s="181"/>
      <c r="AM29" s="181"/>
      <c r="AN29" s="181"/>
      <c r="AO29" s="182"/>
    </row>
    <row r="30" spans="2:41" s="79" customFormat="1" ht="19.649999999999999" customHeight="1" x14ac:dyDescent="0.3">
      <c r="B30" s="81"/>
      <c r="J30" s="64"/>
      <c r="K30" s="117"/>
      <c r="S30" s="64"/>
      <c r="T30" s="117"/>
      <c r="V30" s="120"/>
      <c r="W30" s="121"/>
      <c r="X30" s="121"/>
      <c r="Y30" s="121"/>
      <c r="Z30" s="121"/>
      <c r="AA30" s="121"/>
      <c r="AB30" s="121"/>
      <c r="AC30" s="121"/>
      <c r="AD30" s="121"/>
      <c r="AE30" s="121"/>
      <c r="AF30" s="121"/>
      <c r="AG30" s="121"/>
      <c r="AH30" s="121"/>
      <c r="AI30" s="121"/>
      <c r="AJ30" s="121"/>
      <c r="AK30" s="121"/>
      <c r="AL30" s="121"/>
      <c r="AM30" s="121"/>
      <c r="AN30" s="121"/>
      <c r="AO30" s="121"/>
    </row>
    <row r="31" spans="2:41" s="79" customFormat="1" ht="20.25" customHeight="1" x14ac:dyDescent="0.3">
      <c r="B31" s="81"/>
      <c r="J31" s="64"/>
      <c r="K31" s="117"/>
      <c r="S31" s="64"/>
      <c r="T31" s="117"/>
      <c r="V31" s="120"/>
      <c r="W31" s="121"/>
      <c r="X31" s="121"/>
      <c r="Y31" s="121"/>
      <c r="Z31" s="121"/>
      <c r="AA31" s="121"/>
      <c r="AB31" s="121"/>
      <c r="AC31" s="121"/>
      <c r="AD31" s="121"/>
      <c r="AE31" s="121"/>
      <c r="AF31" s="121"/>
      <c r="AG31" s="121"/>
      <c r="AH31" s="121"/>
      <c r="AI31" s="121"/>
      <c r="AJ31" s="121"/>
      <c r="AK31" s="121"/>
      <c r="AL31" s="121"/>
      <c r="AM31" s="121"/>
      <c r="AN31" s="121"/>
      <c r="AO31" s="121"/>
    </row>
    <row r="32" spans="2:41" s="79" customFormat="1" ht="30" customHeight="1" x14ac:dyDescent="0.3">
      <c r="B32" s="81" t="s">
        <v>139</v>
      </c>
      <c r="D32" s="80" t="s">
        <v>140</v>
      </c>
      <c r="G32" s="185"/>
      <c r="H32" s="186"/>
      <c r="I32" s="186"/>
      <c r="J32" s="186"/>
      <c r="K32" s="186"/>
      <c r="L32" s="186"/>
      <c r="M32" s="186"/>
      <c r="N32" s="186"/>
      <c r="O32" s="186"/>
      <c r="P32" s="186"/>
      <c r="Q32" s="186"/>
      <c r="R32" s="186"/>
      <c r="S32" s="186"/>
      <c r="T32" s="186"/>
      <c r="U32" s="186"/>
      <c r="V32" s="187"/>
      <c r="X32" s="82" t="s">
        <v>167</v>
      </c>
      <c r="Z32" s="185"/>
      <c r="AA32" s="186"/>
      <c r="AB32" s="186"/>
      <c r="AC32" s="186"/>
      <c r="AD32" s="186"/>
      <c r="AE32" s="186"/>
      <c r="AF32" s="186"/>
      <c r="AG32" s="186"/>
      <c r="AH32" s="186"/>
      <c r="AI32" s="186"/>
      <c r="AJ32" s="186"/>
      <c r="AK32" s="186"/>
      <c r="AL32" s="186"/>
      <c r="AM32" s="186"/>
      <c r="AN32" s="186"/>
      <c r="AO32" s="187"/>
    </row>
    <row r="33" spans="1:42" s="79" customFormat="1" ht="20.25" customHeight="1" x14ac:dyDescent="0.3">
      <c r="B33" s="81"/>
      <c r="J33" s="64"/>
      <c r="K33" s="117"/>
      <c r="S33" s="64"/>
      <c r="T33" s="117"/>
      <c r="V33" s="120"/>
      <c r="X33" s="121"/>
      <c r="Y33" s="121"/>
      <c r="Z33" s="121"/>
      <c r="AA33" s="121"/>
      <c r="AB33" s="121"/>
      <c r="AC33" s="121"/>
      <c r="AD33" s="121"/>
      <c r="AE33" s="121"/>
      <c r="AF33" s="121"/>
      <c r="AG33" s="121"/>
      <c r="AH33" s="121"/>
      <c r="AI33" s="121"/>
    </row>
    <row r="34" spans="1:42" s="84" customFormat="1" ht="27" customHeight="1" x14ac:dyDescent="0.3">
      <c r="B34" s="83" t="s">
        <v>141</v>
      </c>
      <c r="D34" s="85" t="s">
        <v>142</v>
      </c>
      <c r="G34" s="174"/>
      <c r="H34" s="175"/>
      <c r="I34" s="176"/>
      <c r="J34" s="174"/>
      <c r="K34" s="175"/>
      <c r="M34" s="85" t="s">
        <v>143</v>
      </c>
      <c r="R34" s="189"/>
      <c r="S34" s="190"/>
      <c r="T34" s="190"/>
      <c r="U34" s="190"/>
      <c r="V34" s="191"/>
      <c r="W34" s="79"/>
      <c r="X34" s="83" t="s">
        <v>144</v>
      </c>
      <c r="Z34" s="189"/>
      <c r="AA34" s="190"/>
      <c r="AB34" s="190"/>
      <c r="AC34" s="190"/>
      <c r="AD34" s="190"/>
      <c r="AE34" s="190"/>
      <c r="AF34" s="190"/>
      <c r="AG34" s="191"/>
      <c r="AI34" s="85" t="s">
        <v>145</v>
      </c>
      <c r="AL34" s="195"/>
      <c r="AM34" s="196"/>
      <c r="AN34" s="196"/>
      <c r="AO34" s="197"/>
    </row>
    <row r="35" spans="1:42" s="87" customFormat="1" ht="20.25" customHeight="1" x14ac:dyDescent="0.3">
      <c r="B35" s="86"/>
      <c r="J35" s="65"/>
      <c r="K35" s="122"/>
      <c r="W35" s="79"/>
      <c r="X35" s="123"/>
      <c r="Y35" s="123"/>
      <c r="Z35" s="123"/>
      <c r="AA35" s="123"/>
      <c r="AB35" s="123"/>
      <c r="AC35" s="123"/>
      <c r="AD35" s="123"/>
      <c r="AE35" s="123"/>
      <c r="AF35" s="123"/>
      <c r="AG35" s="123"/>
      <c r="AH35" s="123"/>
      <c r="AI35" s="123"/>
    </row>
    <row r="36" spans="1:42" s="84" customFormat="1" ht="30.9" customHeight="1" x14ac:dyDescent="0.3">
      <c r="B36" s="83" t="s">
        <v>146</v>
      </c>
      <c r="D36" s="85" t="s">
        <v>226</v>
      </c>
      <c r="J36" s="189"/>
      <c r="K36" s="190"/>
      <c r="L36" s="190"/>
      <c r="M36" s="190"/>
      <c r="N36" s="190"/>
      <c r="O36" s="190"/>
      <c r="P36" s="190"/>
      <c r="Q36" s="190"/>
      <c r="R36" s="190"/>
      <c r="S36" s="190"/>
      <c r="T36" s="190"/>
      <c r="U36" s="190"/>
      <c r="V36" s="191"/>
      <c r="W36" s="79"/>
      <c r="X36" s="85" t="s">
        <v>147</v>
      </c>
      <c r="Y36" s="85"/>
      <c r="Z36" s="189"/>
      <c r="AA36" s="190"/>
      <c r="AB36" s="190"/>
      <c r="AC36" s="190"/>
      <c r="AD36" s="190"/>
      <c r="AE36" s="190"/>
      <c r="AF36" s="190"/>
      <c r="AG36" s="190"/>
      <c r="AH36" s="190"/>
      <c r="AI36" s="190"/>
      <c r="AJ36" s="190"/>
      <c r="AK36" s="190"/>
      <c r="AL36" s="190"/>
      <c r="AM36" s="190"/>
      <c r="AN36" s="190"/>
      <c r="AO36" s="191"/>
    </row>
    <row r="37" spans="1:42" s="79" customFormat="1" ht="20.25" customHeight="1" x14ac:dyDescent="0.3">
      <c r="B37" s="81"/>
      <c r="AA37" s="121"/>
      <c r="AB37" s="121"/>
    </row>
    <row r="38" spans="1:42" s="79" customFormat="1" ht="33.9" customHeight="1" x14ac:dyDescent="0.3">
      <c r="B38" s="81"/>
      <c r="D38" s="80"/>
      <c r="G38" s="64"/>
      <c r="J38" s="189"/>
      <c r="K38" s="190"/>
      <c r="L38" s="190"/>
      <c r="M38" s="190"/>
      <c r="N38" s="190"/>
      <c r="O38" s="190"/>
      <c r="P38" s="190"/>
      <c r="Q38" s="190"/>
      <c r="R38" s="190"/>
      <c r="S38" s="190"/>
      <c r="T38" s="190"/>
      <c r="U38" s="190"/>
      <c r="V38" s="191"/>
      <c r="Z38" s="189"/>
      <c r="AA38" s="190"/>
      <c r="AB38" s="190"/>
      <c r="AC38" s="190"/>
      <c r="AD38" s="190"/>
      <c r="AE38" s="190"/>
      <c r="AF38" s="190"/>
      <c r="AG38" s="190"/>
      <c r="AH38" s="190"/>
      <c r="AI38" s="190"/>
      <c r="AJ38" s="190"/>
      <c r="AK38" s="190"/>
      <c r="AL38" s="190"/>
      <c r="AM38" s="190"/>
      <c r="AN38" s="190"/>
      <c r="AO38" s="191"/>
    </row>
    <row r="39" spans="1:42" s="79" customFormat="1" ht="20.25" customHeight="1" x14ac:dyDescent="0.3">
      <c r="B39" s="81"/>
      <c r="AA39" s="121"/>
      <c r="AB39" s="121"/>
    </row>
    <row r="40" spans="1:42" s="79" customFormat="1" ht="20.25" customHeight="1" x14ac:dyDescent="0.3">
      <c r="B40" s="81" t="s">
        <v>150</v>
      </c>
      <c r="AA40" s="121"/>
      <c r="AB40" s="121"/>
    </row>
    <row r="41" spans="1:42" s="79" customFormat="1" ht="20.25" customHeight="1" x14ac:dyDescent="0.3">
      <c r="B41" s="188" t="s">
        <v>151</v>
      </c>
      <c r="C41" s="188"/>
      <c r="D41" s="188"/>
      <c r="E41" s="188"/>
      <c r="F41" s="188"/>
      <c r="G41" s="188"/>
      <c r="H41" s="188"/>
      <c r="I41" s="188"/>
      <c r="J41" s="188"/>
      <c r="K41" s="188"/>
      <c r="L41" s="188"/>
      <c r="M41" s="188"/>
      <c r="N41" s="188"/>
      <c r="O41" s="188"/>
      <c r="P41" s="188"/>
      <c r="Q41" s="188"/>
      <c r="R41" s="188"/>
      <c r="S41" s="188"/>
      <c r="T41" s="188"/>
      <c r="U41" s="188"/>
      <c r="V41" s="188"/>
      <c r="W41" s="188"/>
      <c r="X41" s="188"/>
      <c r="Y41" s="188"/>
      <c r="Z41" s="188"/>
      <c r="AA41" s="188"/>
      <c r="AB41" s="188"/>
      <c r="AC41" s="188"/>
      <c r="AD41" s="188"/>
      <c r="AE41" s="188"/>
      <c r="AF41" s="188"/>
      <c r="AG41" s="188"/>
      <c r="AH41" s="188"/>
      <c r="AI41" s="188"/>
      <c r="AJ41" s="188"/>
      <c r="AK41" s="188"/>
      <c r="AL41" s="188"/>
      <c r="AM41" s="188"/>
      <c r="AN41" s="188"/>
      <c r="AO41" s="188"/>
      <c r="AP41" s="124"/>
    </row>
    <row r="42" spans="1:42" s="79" customFormat="1" ht="47.25" customHeight="1" x14ac:dyDescent="0.3">
      <c r="B42" s="188"/>
      <c r="C42" s="188"/>
      <c r="D42" s="188"/>
      <c r="E42" s="188"/>
      <c r="F42" s="188"/>
      <c r="G42" s="188"/>
      <c r="H42" s="188"/>
      <c r="I42" s="188"/>
      <c r="J42" s="188"/>
      <c r="K42" s="188"/>
      <c r="L42" s="188"/>
      <c r="M42" s="188"/>
      <c r="N42" s="188"/>
      <c r="O42" s="188"/>
      <c r="P42" s="188"/>
      <c r="Q42" s="188"/>
      <c r="R42" s="188"/>
      <c r="S42" s="188"/>
      <c r="T42" s="188"/>
      <c r="U42" s="188"/>
      <c r="V42" s="188"/>
      <c r="W42" s="188"/>
      <c r="X42" s="188"/>
      <c r="Y42" s="188"/>
      <c r="Z42" s="188"/>
      <c r="AA42" s="188"/>
      <c r="AB42" s="188"/>
      <c r="AC42" s="188"/>
      <c r="AD42" s="188"/>
      <c r="AE42" s="188"/>
      <c r="AF42" s="188"/>
      <c r="AG42" s="188"/>
      <c r="AH42" s="188"/>
      <c r="AI42" s="188"/>
      <c r="AJ42" s="188"/>
      <c r="AK42" s="188"/>
      <c r="AL42" s="188"/>
      <c r="AM42" s="188"/>
      <c r="AN42" s="188"/>
      <c r="AO42" s="188"/>
    </row>
    <row r="43" spans="1:42" s="79" customFormat="1" ht="20.25" customHeight="1" x14ac:dyDescent="0.3">
      <c r="B43" s="81"/>
      <c r="C43" s="125"/>
      <c r="D43" s="125"/>
      <c r="E43" s="125"/>
      <c r="F43" s="125"/>
      <c r="G43" s="125"/>
      <c r="H43" s="125"/>
      <c r="I43" s="125"/>
      <c r="J43" s="125"/>
      <c r="K43" s="125"/>
      <c r="L43" s="125"/>
      <c r="M43" s="125"/>
      <c r="N43" s="125"/>
      <c r="O43" s="125"/>
      <c r="P43" s="125"/>
      <c r="Q43" s="125"/>
      <c r="R43" s="125"/>
      <c r="S43" s="125"/>
      <c r="T43" s="125"/>
      <c r="U43" s="125"/>
      <c r="V43" s="125"/>
      <c r="W43" s="125"/>
      <c r="X43" s="125"/>
      <c r="Y43" s="125"/>
      <c r="Z43" s="125"/>
      <c r="AA43" s="125"/>
      <c r="AB43" s="125"/>
      <c r="AC43" s="125"/>
      <c r="AD43" s="125"/>
      <c r="AE43" s="125"/>
      <c r="AF43" s="125"/>
      <c r="AG43" s="125"/>
      <c r="AH43" s="125"/>
      <c r="AI43" s="125"/>
      <c r="AJ43" s="125"/>
      <c r="AK43" s="125"/>
      <c r="AL43" s="125"/>
      <c r="AM43" s="125"/>
      <c r="AN43" s="125"/>
      <c r="AO43" s="125"/>
    </row>
    <row r="44" spans="1:42" s="79" customFormat="1" ht="20.25" customHeight="1" x14ac:dyDescent="0.3">
      <c r="B44" s="124" t="s">
        <v>152</v>
      </c>
      <c r="J44" s="64"/>
      <c r="K44" s="117"/>
      <c r="S44" s="64"/>
      <c r="T44" s="117"/>
      <c r="V44" s="120"/>
      <c r="W44" s="121"/>
      <c r="X44" s="121"/>
      <c r="Y44" s="121"/>
      <c r="Z44" s="121"/>
      <c r="AA44" s="121"/>
      <c r="AB44" s="121"/>
      <c r="AC44" s="121"/>
      <c r="AD44" s="121"/>
      <c r="AE44" s="121"/>
      <c r="AF44" s="121"/>
      <c r="AG44" s="121"/>
      <c r="AH44" s="121"/>
      <c r="AI44" s="121"/>
      <c r="AJ44" s="121"/>
      <c r="AK44" s="121"/>
      <c r="AL44" s="121"/>
      <c r="AM44" s="121"/>
      <c r="AN44" s="121"/>
      <c r="AO44" s="121"/>
    </row>
    <row r="45" spans="1:42" s="79" customFormat="1" ht="20.25" customHeight="1" x14ac:dyDescent="0.3">
      <c r="B45" s="81"/>
      <c r="J45" s="64"/>
      <c r="K45" s="117"/>
      <c r="S45" s="64"/>
      <c r="T45" s="117"/>
      <c r="V45" s="120"/>
      <c r="W45" s="121"/>
      <c r="X45" s="121"/>
      <c r="Y45" s="121"/>
      <c r="Z45" s="121"/>
      <c r="AA45" s="121"/>
      <c r="AB45" s="121"/>
      <c r="AC45" s="121"/>
      <c r="AD45" s="121"/>
      <c r="AE45" s="121"/>
      <c r="AF45" s="121"/>
      <c r="AG45" s="121"/>
      <c r="AH45" s="121"/>
      <c r="AI45" s="121"/>
      <c r="AJ45" s="121"/>
      <c r="AK45" s="121"/>
      <c r="AL45" s="121"/>
      <c r="AM45" s="121"/>
      <c r="AN45" s="121"/>
      <c r="AO45" s="121"/>
    </row>
    <row r="46" spans="1:42" s="79" customFormat="1" ht="27" customHeight="1" x14ac:dyDescent="0.3">
      <c r="A46" s="117"/>
      <c r="B46" s="81" t="s">
        <v>153</v>
      </c>
      <c r="C46" s="117"/>
      <c r="D46" s="81" t="s">
        <v>154</v>
      </c>
      <c r="E46" s="117"/>
      <c r="F46" s="117"/>
      <c r="G46" s="180"/>
      <c r="H46" s="181"/>
      <c r="I46" s="182"/>
      <c r="J46" s="64"/>
      <c r="K46" s="117"/>
      <c r="N46" s="64"/>
      <c r="O46" s="117"/>
      <c r="Q46" s="120"/>
      <c r="R46" s="117"/>
      <c r="S46" s="82" t="s">
        <v>155</v>
      </c>
      <c r="T46" s="180"/>
      <c r="U46" s="181"/>
      <c r="V46" s="181"/>
      <c r="W46" s="182"/>
      <c r="AA46" s="121"/>
      <c r="AB46" s="82" t="s">
        <v>156</v>
      </c>
      <c r="AC46" s="177"/>
      <c r="AD46" s="178"/>
      <c r="AE46" s="178"/>
      <c r="AF46" s="178"/>
      <c r="AG46" s="178"/>
      <c r="AH46" s="178"/>
      <c r="AI46" s="178"/>
      <c r="AJ46" s="179"/>
    </row>
    <row r="47" spans="1:42" s="79" customFormat="1" ht="20.25" customHeight="1" x14ac:dyDescent="0.3">
      <c r="B47" s="81"/>
      <c r="J47" s="117"/>
      <c r="T47" s="117"/>
    </row>
    <row r="48" spans="1:42" s="79" customFormat="1" ht="29.1" customHeight="1" x14ac:dyDescent="0.3">
      <c r="B48" s="81" t="s">
        <v>157</v>
      </c>
      <c r="D48" s="80" t="s">
        <v>158</v>
      </c>
      <c r="F48" s="82"/>
      <c r="G48" s="177"/>
      <c r="H48" s="178"/>
      <c r="I48" s="178"/>
      <c r="J48" s="178"/>
      <c r="K48" s="178"/>
      <c r="L48" s="178"/>
      <c r="M48" s="178"/>
      <c r="N48" s="178"/>
      <c r="O48" s="178"/>
      <c r="P48" s="178"/>
      <c r="Q48" s="178"/>
      <c r="R48" s="179"/>
      <c r="T48" s="80" t="s">
        <v>159</v>
      </c>
      <c r="AI48" s="117"/>
    </row>
    <row r="49" spans="2:41" s="79" customFormat="1" ht="20.25" customHeight="1" x14ac:dyDescent="0.3">
      <c r="B49" s="81"/>
      <c r="H49" s="88"/>
      <c r="I49" s="88"/>
      <c r="J49" s="66"/>
      <c r="K49" s="88"/>
      <c r="L49" s="88"/>
      <c r="M49" s="88"/>
      <c r="N49" s="88"/>
      <c r="O49" s="88"/>
      <c r="P49" s="88"/>
      <c r="T49" s="88"/>
      <c r="U49" s="88"/>
      <c r="Z49" s="117"/>
      <c r="AE49" s="117"/>
      <c r="AF49" s="117"/>
      <c r="AG49" s="117"/>
      <c r="AH49" s="117"/>
      <c r="AI49" s="117"/>
      <c r="AJ49" s="117"/>
      <c r="AK49" s="117"/>
      <c r="AL49" s="117"/>
      <c r="AM49" s="117"/>
      <c r="AN49" s="117"/>
      <c r="AO49" s="117"/>
    </row>
    <row r="50" spans="2:41" s="79" customFormat="1" ht="27" customHeight="1" x14ac:dyDescent="0.3">
      <c r="B50" s="81" t="s">
        <v>174</v>
      </c>
      <c r="H50" s="88"/>
      <c r="I50" s="88"/>
      <c r="J50" s="66"/>
      <c r="K50" s="88"/>
      <c r="L50" s="88"/>
      <c r="M50" s="88"/>
      <c r="N50" s="88"/>
      <c r="O50" s="88"/>
      <c r="P50" s="88"/>
      <c r="T50" s="88"/>
      <c r="U50" s="88"/>
      <c r="Y50" s="177"/>
      <c r="Z50" s="178"/>
      <c r="AA50" s="178"/>
      <c r="AB50" s="178"/>
      <c r="AC50" s="178"/>
      <c r="AD50" s="178"/>
      <c r="AE50" s="178"/>
      <c r="AF50" s="178"/>
      <c r="AG50" s="178"/>
      <c r="AH50" s="178"/>
      <c r="AI50" s="178"/>
      <c r="AJ50" s="178"/>
      <c r="AK50" s="178"/>
      <c r="AL50" s="178"/>
      <c r="AM50" s="178"/>
      <c r="AN50" s="178"/>
      <c r="AO50" s="179"/>
    </row>
    <row r="51" spans="2:41" s="79" customFormat="1" ht="20.25" customHeight="1" x14ac:dyDescent="0.3">
      <c r="B51" s="81"/>
      <c r="H51" s="88"/>
      <c r="I51" s="88"/>
      <c r="J51" s="66"/>
      <c r="K51" s="88"/>
      <c r="L51" s="88"/>
      <c r="M51" s="88"/>
      <c r="N51" s="88"/>
      <c r="O51" s="88"/>
      <c r="P51" s="88"/>
      <c r="T51" s="88"/>
      <c r="U51" s="88"/>
      <c r="Z51" s="117"/>
      <c r="AE51" s="117"/>
      <c r="AF51" s="117"/>
      <c r="AG51" s="117"/>
      <c r="AH51" s="117"/>
      <c r="AI51" s="117"/>
      <c r="AJ51" s="117"/>
      <c r="AK51" s="117"/>
      <c r="AL51" s="117"/>
      <c r="AM51" s="117"/>
      <c r="AN51" s="117"/>
      <c r="AO51" s="117"/>
    </row>
    <row r="52" spans="2:41" s="79" customFormat="1" ht="27.9" customHeight="1" x14ac:dyDescent="0.3">
      <c r="B52" s="81"/>
      <c r="C52" s="80" t="s">
        <v>175</v>
      </c>
      <c r="K52" s="117"/>
      <c r="L52" s="117"/>
      <c r="M52" s="164"/>
      <c r="N52" s="117"/>
      <c r="O52" s="117"/>
      <c r="P52" s="117"/>
      <c r="Q52" s="117"/>
      <c r="R52" s="117"/>
      <c r="T52" s="88"/>
      <c r="U52" s="88"/>
      <c r="Z52" s="81"/>
      <c r="AG52" s="117"/>
      <c r="AH52" s="117"/>
      <c r="AI52" s="117"/>
      <c r="AJ52" s="117"/>
      <c r="AK52" s="117"/>
      <c r="AL52" s="117"/>
      <c r="AM52" s="117"/>
      <c r="AN52" s="117"/>
      <c r="AO52" s="117"/>
    </row>
    <row r="53" spans="2:41" s="89" customFormat="1" ht="25.8" x14ac:dyDescent="0.5"/>
    <row r="54" spans="2:41" s="89" customFormat="1" ht="25.8" x14ac:dyDescent="0.5"/>
  </sheetData>
  <mergeCells count="25">
    <mergeCell ref="A5:AO5"/>
    <mergeCell ref="AC46:AJ46"/>
    <mergeCell ref="G46:I46"/>
    <mergeCell ref="U13:W13"/>
    <mergeCell ref="L13:R13"/>
    <mergeCell ref="L15:R15"/>
    <mergeCell ref="T46:W46"/>
    <mergeCell ref="J38:V38"/>
    <mergeCell ref="Z38:AO38"/>
    <mergeCell ref="G48:R48"/>
    <mergeCell ref="Y50:AO50"/>
    <mergeCell ref="W29:AO29"/>
    <mergeCell ref="A3:AO3"/>
    <mergeCell ref="G32:V32"/>
    <mergeCell ref="B41:AO42"/>
    <mergeCell ref="J11:W11"/>
    <mergeCell ref="R34:V34"/>
    <mergeCell ref="J36:V36"/>
    <mergeCell ref="Z34:AG34"/>
    <mergeCell ref="V22:AO22"/>
    <mergeCell ref="V24:AO24"/>
    <mergeCell ref="J27:AO27"/>
    <mergeCell ref="Z32:AO32"/>
    <mergeCell ref="AL34:AO34"/>
    <mergeCell ref="Z36:AO36"/>
  </mergeCells>
  <phoneticPr fontId="7" type="noConversion"/>
  <dataValidations count="1">
    <dataValidation type="whole" operator="greaterThanOrEqual" allowBlank="1" showInputMessage="1" showErrorMessage="1" errorTitle="Età minima" error="Non ammissibile una età inferiore a 18 anni!" sqref="WWJ13:WWL13 JX13:JZ13 TT13:TV13 ADP13:ADR13 ANL13:ANN13 AXH13:AXJ13 BHD13:BHF13 BQZ13:BRB13 CAV13:CAX13 CKR13:CKT13 CUN13:CUP13 DEJ13:DEL13 DOF13:DOH13 DYB13:DYD13 EHX13:EHZ13 ERT13:ERV13 FBP13:FBR13 FLL13:FLN13 FVH13:FVJ13 GFD13:GFF13 GOZ13:GPB13 GYV13:GYX13 HIR13:HIT13 HSN13:HSP13 ICJ13:ICL13 IMF13:IMH13 IWB13:IWD13 JFX13:JFZ13 JPT13:JPV13 JZP13:JZR13 KJL13:KJN13 KTH13:KTJ13 LDD13:LDF13 LMZ13:LNB13 LWV13:LWX13 MGR13:MGT13 MQN13:MQP13 NAJ13:NAL13 NKF13:NKH13 NUB13:NUD13 ODX13:ODZ13 ONT13:ONV13 OXP13:OXR13 PHL13:PHN13 PRH13:PRJ13 QBD13:QBF13 QKZ13:QLB13 QUV13:QUX13 RER13:RET13 RON13:ROP13 RYJ13:RYL13 SIF13:SIH13 SSB13:SSD13 TBX13:TBZ13 TLT13:TLV13 TVP13:TVR13 UFL13:UFN13 UPH13:UPJ13 UZD13:UZF13 VIZ13:VJB13 VSV13:VSX13 WCR13:WCT13 WMN13:WMP13" xr:uid="{00000000-0002-0000-0100-000000000000}">
      <formula1>18</formula1>
    </dataValidation>
  </dataValidations>
  <printOptions horizontalCentered="1"/>
  <pageMargins left="0.51181102362204722" right="0.51181102362204722" top="0.74803149606299213" bottom="0.55118110236220474" header="0.31496062992125984" footer="0.31496062992125984"/>
  <pageSetup paperSize="9" scale="35" orientation="landscape" horizontalDpi="360" verticalDpi="360"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O27"/>
  <sheetViews>
    <sheetView zoomScale="50" zoomScaleNormal="50" zoomScalePageLayoutView="50" workbookViewId="0">
      <selection activeCell="B23" sqref="B23"/>
    </sheetView>
  </sheetViews>
  <sheetFormatPr defaultColWidth="8.88671875" defaultRowHeight="21" x14ac:dyDescent="0.4"/>
  <cols>
    <col min="1" max="1" width="5.44140625" style="133" customWidth="1"/>
    <col min="2" max="7" width="8.88671875" style="133"/>
    <col min="8" max="8" width="22.5546875" style="133" customWidth="1"/>
    <col min="9" max="16384" width="8.88671875" style="133"/>
  </cols>
  <sheetData>
    <row r="1" spans="1:41" s="63" customFormat="1" ht="20.25" customHeight="1" thickBot="1" x14ac:dyDescent="0.35"/>
    <row r="2" spans="1:41" s="126" customFormat="1" ht="30.6" thickBot="1" x14ac:dyDescent="0.35">
      <c r="A2" s="183" t="s">
        <v>187</v>
      </c>
      <c r="B2" s="184"/>
      <c r="C2" s="184"/>
      <c r="D2" s="184"/>
      <c r="E2" s="184"/>
      <c r="F2" s="184"/>
      <c r="G2" s="184"/>
      <c r="H2" s="184"/>
      <c r="I2" s="184"/>
      <c r="J2" s="184"/>
      <c r="K2" s="184"/>
      <c r="L2" s="184"/>
      <c r="M2" s="184"/>
      <c r="N2" s="184"/>
      <c r="O2" s="184"/>
      <c r="P2" s="184"/>
      <c r="Q2" s="184"/>
      <c r="R2" s="184"/>
      <c r="S2" s="184"/>
      <c r="T2" s="184"/>
      <c r="U2" s="184"/>
      <c r="V2" s="184"/>
      <c r="W2" s="184"/>
      <c r="X2" s="184"/>
      <c r="Y2" s="184"/>
      <c r="Z2" s="184"/>
      <c r="AA2" s="184"/>
      <c r="AB2" s="184"/>
      <c r="AC2" s="184"/>
      <c r="AD2" s="184"/>
      <c r="AE2" s="184"/>
      <c r="AF2" s="184"/>
      <c r="AG2" s="184"/>
      <c r="AH2" s="184"/>
      <c r="AI2" s="184"/>
      <c r="AJ2" s="184"/>
      <c r="AK2" s="184"/>
      <c r="AL2" s="184"/>
      <c r="AM2" s="184"/>
      <c r="AN2" s="290"/>
    </row>
    <row r="3" spans="1:41" s="126" customFormat="1" ht="20.25" customHeight="1" x14ac:dyDescent="0.3">
      <c r="Y3" s="127"/>
    </row>
    <row r="4" spans="1:41" s="63" customFormat="1" ht="26.1" customHeight="1" x14ac:dyDescent="0.5">
      <c r="A4" s="136" t="s">
        <v>190</v>
      </c>
      <c r="B4" s="61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62"/>
      <c r="Z4" s="62"/>
      <c r="AA4" s="62"/>
      <c r="AB4" s="62"/>
      <c r="AC4" s="62"/>
      <c r="AD4" s="62"/>
      <c r="AE4" s="62"/>
      <c r="AF4" s="62"/>
      <c r="AG4" s="62"/>
      <c r="AH4" s="62"/>
      <c r="AI4" s="62"/>
      <c r="AJ4" s="62"/>
      <c r="AK4" s="62"/>
      <c r="AL4" s="62"/>
      <c r="AM4" s="62"/>
      <c r="AN4" s="62"/>
    </row>
    <row r="5" spans="1:41" s="63" customFormat="1" ht="20.25" customHeight="1" x14ac:dyDescent="0.4">
      <c r="A5" s="128"/>
      <c r="B5" s="129"/>
    </row>
    <row r="6" spans="1:41" s="79" customFormat="1" ht="55.05" customHeight="1" x14ac:dyDescent="0.3">
      <c r="A6" s="80"/>
      <c r="B6" s="165"/>
      <c r="C6" s="64" t="s">
        <v>161</v>
      </c>
      <c r="D6" s="295" t="s">
        <v>228</v>
      </c>
      <c r="E6" s="295"/>
      <c r="F6" s="295"/>
      <c r="G6" s="295"/>
      <c r="H6" s="295"/>
      <c r="I6" s="295"/>
      <c r="J6" s="295"/>
      <c r="K6" s="295"/>
      <c r="L6" s="295"/>
      <c r="M6" s="295"/>
      <c r="N6" s="295"/>
      <c r="O6" s="295"/>
      <c r="P6" s="295"/>
      <c r="Q6" s="295"/>
      <c r="R6" s="295"/>
      <c r="S6" s="295"/>
      <c r="T6" s="295"/>
      <c r="U6" s="295"/>
      <c r="V6" s="295"/>
      <c r="W6" s="295"/>
      <c r="X6" s="295"/>
      <c r="Y6" s="295"/>
      <c r="Z6" s="295"/>
      <c r="AA6" s="295"/>
      <c r="AB6" s="295"/>
      <c r="AC6" s="295"/>
      <c r="AD6" s="295"/>
      <c r="AE6" s="295"/>
      <c r="AF6" s="295"/>
      <c r="AG6" s="295"/>
      <c r="AH6" s="295"/>
      <c r="AI6" s="295"/>
      <c r="AJ6" s="295"/>
      <c r="AK6" s="295"/>
      <c r="AL6" s="295"/>
      <c r="AM6" s="295"/>
      <c r="AN6" s="295"/>
    </row>
    <row r="7" spans="1:41" s="137" customFormat="1" ht="25.8" x14ac:dyDescent="0.3"/>
    <row r="8" spans="1:41" s="137" customFormat="1" ht="55.05" customHeight="1" x14ac:dyDescent="0.3">
      <c r="B8" s="165"/>
      <c r="C8" s="64" t="s">
        <v>162</v>
      </c>
      <c r="D8" s="295" t="s">
        <v>229</v>
      </c>
      <c r="E8" s="295"/>
      <c r="F8" s="295"/>
      <c r="G8" s="295"/>
      <c r="H8" s="295"/>
      <c r="I8" s="295"/>
      <c r="J8" s="295"/>
      <c r="K8" s="295"/>
      <c r="L8" s="295"/>
      <c r="M8" s="295"/>
      <c r="N8" s="295"/>
      <c r="O8" s="295"/>
      <c r="P8" s="295"/>
      <c r="Q8" s="295"/>
      <c r="R8" s="295"/>
      <c r="S8" s="295"/>
      <c r="T8" s="295"/>
      <c r="U8" s="295"/>
      <c r="V8" s="295"/>
      <c r="W8" s="295"/>
      <c r="X8" s="295"/>
      <c r="Y8" s="295"/>
      <c r="Z8" s="295"/>
      <c r="AA8" s="295"/>
      <c r="AB8" s="295"/>
      <c r="AC8" s="295"/>
      <c r="AD8" s="295"/>
      <c r="AE8" s="295"/>
      <c r="AF8" s="295"/>
      <c r="AG8" s="295"/>
      <c r="AH8" s="295"/>
      <c r="AI8" s="295"/>
      <c r="AJ8" s="295"/>
      <c r="AK8" s="295"/>
      <c r="AL8" s="295"/>
      <c r="AM8" s="295"/>
      <c r="AN8" s="295"/>
    </row>
    <row r="9" spans="1:41" s="137" customFormat="1" ht="25.8" x14ac:dyDescent="0.3"/>
    <row r="10" spans="1:41" s="137" customFormat="1" ht="55.05" customHeight="1" x14ac:dyDescent="0.3">
      <c r="B10" s="165"/>
      <c r="C10" s="64" t="s">
        <v>163</v>
      </c>
      <c r="D10" s="295" t="s">
        <v>230</v>
      </c>
      <c r="E10" s="295"/>
      <c r="F10" s="295"/>
      <c r="G10" s="295"/>
      <c r="H10" s="295"/>
      <c r="I10" s="295"/>
      <c r="J10" s="295"/>
      <c r="K10" s="295"/>
      <c r="L10" s="295"/>
      <c r="M10" s="295"/>
      <c r="N10" s="295"/>
      <c r="O10" s="295"/>
      <c r="P10" s="295"/>
      <c r="Q10" s="295"/>
      <c r="R10" s="295"/>
      <c r="S10" s="295"/>
      <c r="T10" s="295"/>
      <c r="U10" s="295"/>
      <c r="V10" s="295"/>
      <c r="W10" s="295"/>
      <c r="X10" s="295"/>
      <c r="Y10" s="295"/>
      <c r="Z10" s="295"/>
      <c r="AA10" s="295"/>
      <c r="AB10" s="295"/>
      <c r="AC10" s="295"/>
      <c r="AD10" s="295"/>
      <c r="AE10" s="295"/>
      <c r="AF10" s="295"/>
      <c r="AG10" s="295"/>
      <c r="AH10" s="295"/>
      <c r="AI10" s="295"/>
      <c r="AJ10" s="295"/>
      <c r="AK10" s="295"/>
      <c r="AL10" s="295"/>
      <c r="AM10" s="295"/>
      <c r="AN10" s="295"/>
      <c r="AO10" s="294"/>
    </row>
    <row r="11" spans="1:41" s="137" customFormat="1" ht="25.8" x14ac:dyDescent="0.3"/>
    <row r="12" spans="1:41" s="137" customFormat="1" ht="55.05" customHeight="1" x14ac:dyDescent="0.3">
      <c r="B12" s="165"/>
      <c r="C12" s="64" t="s">
        <v>164</v>
      </c>
      <c r="D12" s="295" t="s">
        <v>231</v>
      </c>
      <c r="E12" s="295"/>
      <c r="F12" s="295"/>
      <c r="G12" s="295"/>
      <c r="H12" s="295"/>
      <c r="I12" s="295"/>
      <c r="J12" s="295"/>
      <c r="K12" s="295"/>
      <c r="L12" s="295"/>
      <c r="M12" s="295"/>
      <c r="N12" s="295"/>
      <c r="O12" s="295"/>
      <c r="P12" s="295"/>
      <c r="Q12" s="295"/>
      <c r="R12" s="295"/>
      <c r="S12" s="295"/>
      <c r="T12" s="295"/>
      <c r="U12" s="295"/>
      <c r="V12" s="295"/>
      <c r="W12" s="295"/>
      <c r="X12" s="295"/>
      <c r="Y12" s="295"/>
      <c r="Z12" s="295"/>
      <c r="AA12" s="295"/>
      <c r="AB12" s="295"/>
      <c r="AC12" s="295"/>
      <c r="AD12" s="295"/>
      <c r="AE12" s="295"/>
      <c r="AF12" s="295"/>
      <c r="AG12" s="295"/>
      <c r="AH12" s="295"/>
      <c r="AI12" s="295"/>
      <c r="AJ12" s="295"/>
      <c r="AK12" s="295"/>
      <c r="AL12" s="295"/>
      <c r="AM12" s="295"/>
      <c r="AN12" s="295"/>
    </row>
    <row r="13" spans="1:41" s="130" customFormat="1" x14ac:dyDescent="0.3"/>
    <row r="14" spans="1:41" s="130" customFormat="1" ht="55.05" customHeight="1" x14ac:dyDescent="0.3">
      <c r="B14" s="165"/>
      <c r="C14" s="64" t="s">
        <v>206</v>
      </c>
      <c r="D14" s="295" t="s">
        <v>232</v>
      </c>
      <c r="E14" s="295"/>
      <c r="F14" s="295"/>
      <c r="G14" s="295"/>
      <c r="H14" s="295"/>
      <c r="I14" s="295"/>
      <c r="J14" s="295"/>
      <c r="K14" s="295"/>
      <c r="L14" s="295"/>
      <c r="M14" s="295"/>
      <c r="N14" s="295"/>
      <c r="O14" s="295"/>
      <c r="P14" s="295"/>
      <c r="Q14" s="295"/>
      <c r="R14" s="295"/>
      <c r="S14" s="295"/>
      <c r="T14" s="295"/>
      <c r="U14" s="295"/>
      <c r="V14" s="295"/>
      <c r="W14" s="295"/>
      <c r="X14" s="295"/>
      <c r="Y14" s="295"/>
      <c r="Z14" s="295"/>
      <c r="AA14" s="295"/>
      <c r="AB14" s="295"/>
      <c r="AC14" s="295"/>
      <c r="AD14" s="295"/>
      <c r="AE14" s="295"/>
      <c r="AF14" s="295"/>
      <c r="AG14" s="295"/>
      <c r="AH14" s="295"/>
      <c r="AI14" s="295"/>
      <c r="AJ14" s="295"/>
      <c r="AK14" s="295"/>
      <c r="AL14" s="295"/>
      <c r="AM14" s="295"/>
      <c r="AN14" s="295"/>
    </row>
    <row r="15" spans="1:41" s="130" customFormat="1" x14ac:dyDescent="0.3"/>
    <row r="16" spans="1:41" s="130" customFormat="1" ht="27.6" customHeight="1" x14ac:dyDescent="0.3">
      <c r="B16" s="131" t="s">
        <v>166</v>
      </c>
      <c r="I16" s="208"/>
      <c r="J16" s="209"/>
      <c r="K16" s="209"/>
      <c r="L16" s="209"/>
      <c r="M16" s="209"/>
      <c r="N16" s="210"/>
      <c r="O16" s="210"/>
      <c r="P16" s="210"/>
      <c r="Q16" s="210"/>
      <c r="R16" s="211"/>
    </row>
    <row r="17" spans="2:40" s="130" customFormat="1" ht="27.6" customHeight="1" x14ac:dyDescent="0.3">
      <c r="B17" s="131"/>
      <c r="P17" s="132"/>
      <c r="Q17" s="132"/>
      <c r="R17" s="132"/>
    </row>
    <row r="18" spans="2:40" s="130" customFormat="1" ht="27.6" customHeight="1" x14ac:dyDescent="0.3">
      <c r="B18" s="131" t="s">
        <v>165</v>
      </c>
      <c r="I18" s="212"/>
      <c r="J18" s="213"/>
      <c r="K18" s="213"/>
      <c r="L18" s="213"/>
      <c r="M18" s="213"/>
      <c r="N18" s="214"/>
      <c r="O18" s="214"/>
      <c r="P18" s="214"/>
      <c r="Q18" s="214"/>
      <c r="R18" s="215"/>
    </row>
    <row r="19" spans="2:40" s="130" customFormat="1" ht="27.6" customHeight="1" x14ac:dyDescent="0.3">
      <c r="B19" s="131"/>
      <c r="N19" s="154"/>
      <c r="O19" s="154"/>
      <c r="P19" s="154"/>
      <c r="Q19" s="154"/>
      <c r="R19" s="154"/>
    </row>
    <row r="20" spans="2:40" s="130" customFormat="1" ht="31.2" x14ac:dyDescent="0.3">
      <c r="B20" s="131" t="s">
        <v>214</v>
      </c>
      <c r="I20" s="212"/>
      <c r="J20" s="213"/>
      <c r="K20" s="213"/>
      <c r="L20" s="213"/>
      <c r="M20" s="213"/>
      <c r="N20" s="214"/>
      <c r="O20" s="214"/>
      <c r="P20" s="214"/>
      <c r="Q20" s="214"/>
      <c r="R20" s="215"/>
    </row>
    <row r="21" spans="2:40" s="130" customFormat="1" x14ac:dyDescent="0.3">
      <c r="B21" s="131"/>
    </row>
    <row r="23" spans="2:40" s="89" customFormat="1" ht="28.2" x14ac:dyDescent="0.5">
      <c r="B23" s="153" t="s">
        <v>235</v>
      </c>
    </row>
    <row r="24" spans="2:40" s="89" customFormat="1" ht="25.8" x14ac:dyDescent="0.5">
      <c r="B24" s="134"/>
    </row>
    <row r="25" spans="2:40" s="89" customFormat="1" ht="25.8" x14ac:dyDescent="0.5">
      <c r="B25" s="216" t="s">
        <v>216</v>
      </c>
      <c r="C25" s="216"/>
      <c r="D25" s="216"/>
      <c r="E25" s="216"/>
      <c r="F25" s="216"/>
      <c r="G25" s="216"/>
      <c r="H25" s="216"/>
      <c r="I25" s="216"/>
      <c r="J25" s="216"/>
      <c r="K25" s="216"/>
      <c r="L25" s="216"/>
      <c r="M25" s="216"/>
      <c r="N25" s="216"/>
      <c r="O25" s="216"/>
      <c r="P25" s="216"/>
      <c r="Q25" s="216"/>
      <c r="R25" s="216"/>
      <c r="S25" s="216"/>
      <c r="T25" s="216"/>
      <c r="U25" s="216"/>
      <c r="V25" s="216"/>
      <c r="W25" s="216"/>
      <c r="X25" s="216"/>
      <c r="Y25" s="216"/>
      <c r="Z25" s="216"/>
      <c r="AA25" s="216"/>
      <c r="AB25" s="216"/>
      <c r="AC25" s="216"/>
      <c r="AD25" s="216"/>
      <c r="AE25" s="216"/>
      <c r="AF25" s="216"/>
      <c r="AG25" s="216"/>
      <c r="AH25" s="216"/>
      <c r="AI25" s="216"/>
      <c r="AJ25" s="216"/>
      <c r="AK25" s="216"/>
      <c r="AL25" s="216"/>
      <c r="AM25" s="216"/>
      <c r="AN25" s="216"/>
    </row>
    <row r="26" spans="2:40" s="89" customFormat="1" ht="25.8" x14ac:dyDescent="0.5">
      <c r="B26" s="204"/>
      <c r="C26" s="204"/>
      <c r="D26" s="204"/>
      <c r="E26" s="204"/>
      <c r="F26" s="204"/>
      <c r="G26" s="204"/>
      <c r="H26" s="204"/>
      <c r="I26" s="204"/>
      <c r="J26" s="204"/>
      <c r="K26" s="204"/>
      <c r="L26" s="204"/>
      <c r="M26" s="204"/>
      <c r="N26" s="204"/>
      <c r="O26" s="204"/>
      <c r="P26" s="204"/>
      <c r="Q26" s="204"/>
      <c r="R26" s="204"/>
      <c r="S26" s="204"/>
      <c r="T26" s="204"/>
      <c r="U26" s="204"/>
      <c r="V26" s="204"/>
      <c r="W26" s="204"/>
      <c r="X26" s="204"/>
      <c r="Y26" s="204"/>
      <c r="Z26" s="204"/>
      <c r="AA26" s="204"/>
      <c r="AB26" s="204"/>
      <c r="AC26" s="204"/>
      <c r="AD26" s="204"/>
      <c r="AE26" s="204"/>
      <c r="AF26" s="204"/>
      <c r="AG26" s="204"/>
      <c r="AH26" s="204"/>
      <c r="AI26" s="204"/>
      <c r="AJ26" s="204"/>
      <c r="AK26" s="204"/>
      <c r="AL26" s="204"/>
      <c r="AM26" s="204"/>
      <c r="AN26" s="204"/>
    </row>
    <row r="27" spans="2:40" s="89" customFormat="1" ht="409.5" customHeight="1" x14ac:dyDescent="0.5">
      <c r="B27" s="205"/>
      <c r="C27" s="206"/>
      <c r="D27" s="206"/>
      <c r="E27" s="206"/>
      <c r="F27" s="206"/>
      <c r="G27" s="206"/>
      <c r="H27" s="206"/>
      <c r="I27" s="206"/>
      <c r="J27" s="206"/>
      <c r="K27" s="206"/>
      <c r="L27" s="206"/>
      <c r="M27" s="206"/>
      <c r="N27" s="206"/>
      <c r="O27" s="206"/>
      <c r="P27" s="206"/>
      <c r="Q27" s="206"/>
      <c r="R27" s="206"/>
      <c r="S27" s="206"/>
      <c r="T27" s="206"/>
      <c r="U27" s="206"/>
      <c r="V27" s="206"/>
      <c r="W27" s="206"/>
      <c r="X27" s="206"/>
      <c r="Y27" s="206"/>
      <c r="Z27" s="206"/>
      <c r="AA27" s="206"/>
      <c r="AB27" s="206"/>
      <c r="AC27" s="206"/>
      <c r="AD27" s="206"/>
      <c r="AE27" s="206"/>
      <c r="AF27" s="206"/>
      <c r="AG27" s="206"/>
      <c r="AH27" s="206"/>
      <c r="AI27" s="206"/>
      <c r="AJ27" s="206"/>
      <c r="AK27" s="206"/>
      <c r="AL27" s="206"/>
      <c r="AM27" s="206"/>
      <c r="AN27" s="207"/>
    </row>
  </sheetData>
  <mergeCells count="12">
    <mergeCell ref="B26:AN26"/>
    <mergeCell ref="B27:AN27"/>
    <mergeCell ref="A2:AN2"/>
    <mergeCell ref="I16:R16"/>
    <mergeCell ref="I18:R18"/>
    <mergeCell ref="I20:R20"/>
    <mergeCell ref="B25:AN25"/>
    <mergeCell ref="D6:AN6"/>
    <mergeCell ref="D8:AN8"/>
    <mergeCell ref="D10:AN10"/>
    <mergeCell ref="D12:AN12"/>
    <mergeCell ref="D14:AN14"/>
  </mergeCells>
  <phoneticPr fontId="7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35" orientation="landscape" horizontalDpi="0" verticalDpi="0"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N12"/>
  <sheetViews>
    <sheetView zoomScale="50" zoomScaleNormal="50" zoomScalePageLayoutView="50" workbookViewId="0">
      <selection activeCell="B9" sqref="B9:AN9"/>
    </sheetView>
  </sheetViews>
  <sheetFormatPr defaultColWidth="8.88671875" defaultRowHeight="28.8" x14ac:dyDescent="0.55000000000000004"/>
  <cols>
    <col min="1" max="1" width="4.44140625" style="145" customWidth="1"/>
    <col min="2" max="16384" width="8.88671875" style="145"/>
  </cols>
  <sheetData>
    <row r="1" spans="1:40" s="138" customFormat="1" ht="20.25" customHeight="1" thickBot="1" x14ac:dyDescent="0.35"/>
    <row r="2" spans="1:40" s="139" customFormat="1" ht="30.6" thickBot="1" x14ac:dyDescent="0.35">
      <c r="A2" s="183" t="s">
        <v>187</v>
      </c>
      <c r="B2" s="184"/>
      <c r="C2" s="184"/>
      <c r="D2" s="184"/>
      <c r="E2" s="184"/>
      <c r="F2" s="184"/>
      <c r="G2" s="184"/>
      <c r="H2" s="184"/>
      <c r="I2" s="184"/>
      <c r="J2" s="184"/>
      <c r="K2" s="184"/>
      <c r="L2" s="184"/>
      <c r="M2" s="184"/>
      <c r="N2" s="184"/>
      <c r="O2" s="184"/>
      <c r="P2" s="184"/>
      <c r="Q2" s="184"/>
      <c r="R2" s="184"/>
      <c r="S2" s="184"/>
      <c r="T2" s="184"/>
      <c r="U2" s="184"/>
      <c r="V2" s="184"/>
      <c r="W2" s="184"/>
      <c r="X2" s="184"/>
      <c r="Y2" s="184"/>
      <c r="Z2" s="184"/>
      <c r="AA2" s="184"/>
      <c r="AB2" s="184"/>
      <c r="AC2" s="184"/>
      <c r="AD2" s="184"/>
      <c r="AE2" s="184"/>
      <c r="AF2" s="184"/>
      <c r="AG2" s="184"/>
      <c r="AH2" s="184"/>
      <c r="AI2" s="184"/>
      <c r="AJ2" s="184"/>
      <c r="AK2" s="184"/>
      <c r="AL2" s="184"/>
      <c r="AM2" s="184"/>
      <c r="AN2" s="290"/>
    </row>
    <row r="3" spans="1:40" s="139" customFormat="1" ht="20.25" customHeight="1" x14ac:dyDescent="0.3">
      <c r="Y3" s="140"/>
    </row>
    <row r="4" spans="1:40" s="138" customFormat="1" ht="28.2" x14ac:dyDescent="0.5">
      <c r="A4" s="298"/>
      <c r="B4" s="299" t="s">
        <v>190</v>
      </c>
      <c r="C4" s="300"/>
      <c r="D4" s="300"/>
      <c r="E4" s="300"/>
      <c r="F4" s="300"/>
      <c r="G4" s="300"/>
      <c r="H4" s="300"/>
      <c r="I4" s="300"/>
      <c r="J4" s="300"/>
      <c r="K4" s="300"/>
      <c r="L4" s="300"/>
      <c r="M4" s="300"/>
      <c r="N4" s="300"/>
      <c r="O4" s="300"/>
      <c r="P4" s="300"/>
      <c r="Q4" s="300"/>
      <c r="R4" s="300"/>
      <c r="S4" s="300"/>
      <c r="T4" s="300"/>
      <c r="U4" s="300"/>
      <c r="V4" s="300"/>
      <c r="W4" s="300"/>
      <c r="X4" s="300"/>
      <c r="Y4" s="300"/>
      <c r="Z4" s="300"/>
      <c r="AA4" s="300"/>
      <c r="AB4" s="300"/>
      <c r="AC4" s="300"/>
      <c r="AD4" s="300"/>
      <c r="AE4" s="300"/>
      <c r="AF4" s="300"/>
      <c r="AG4" s="300"/>
      <c r="AH4" s="300"/>
      <c r="AI4" s="300"/>
      <c r="AJ4" s="300"/>
      <c r="AK4" s="300"/>
      <c r="AL4" s="300"/>
      <c r="AM4" s="300"/>
      <c r="AN4" s="301"/>
    </row>
    <row r="5" spans="1:40" s="138" customFormat="1" ht="20.25" customHeight="1" x14ac:dyDescent="0.5">
      <c r="A5" s="143"/>
      <c r="B5" s="144"/>
    </row>
    <row r="6" spans="1:40" x14ac:dyDescent="0.55000000000000004">
      <c r="B6" s="296" t="s">
        <v>217</v>
      </c>
      <c r="C6" s="296"/>
      <c r="D6" s="296"/>
      <c r="E6" s="296"/>
      <c r="F6" s="296"/>
      <c r="G6" s="296"/>
      <c r="H6" s="296"/>
      <c r="I6" s="296"/>
      <c r="J6" s="296"/>
      <c r="K6" s="296"/>
      <c r="L6" s="296"/>
      <c r="M6" s="296"/>
      <c r="N6" s="296"/>
      <c r="O6" s="296"/>
      <c r="P6" s="296"/>
      <c r="Q6" s="296"/>
      <c r="R6" s="296"/>
      <c r="S6" s="296"/>
      <c r="T6" s="296"/>
      <c r="U6" s="296"/>
      <c r="V6" s="296"/>
      <c r="W6" s="296"/>
      <c r="X6" s="296"/>
      <c r="Y6" s="296"/>
      <c r="Z6" s="296"/>
      <c r="AA6" s="296"/>
      <c r="AB6" s="296"/>
      <c r="AC6" s="296"/>
      <c r="AD6" s="296"/>
      <c r="AE6" s="296"/>
      <c r="AF6" s="296"/>
      <c r="AG6" s="296"/>
      <c r="AH6" s="296"/>
      <c r="AI6" s="296"/>
      <c r="AJ6" s="296"/>
      <c r="AK6" s="296"/>
      <c r="AL6" s="296"/>
      <c r="AM6" s="296"/>
      <c r="AN6" s="296"/>
    </row>
    <row r="7" spans="1:40" x14ac:dyDescent="0.55000000000000004">
      <c r="B7" s="135"/>
    </row>
    <row r="8" spans="1:40" ht="60" customHeight="1" x14ac:dyDescent="0.55000000000000004">
      <c r="B8" s="316" t="s">
        <v>207</v>
      </c>
      <c r="C8" s="317"/>
      <c r="D8" s="317"/>
      <c r="E8" s="317"/>
      <c r="F8" s="317"/>
      <c r="G8" s="317"/>
      <c r="H8" s="317"/>
      <c r="I8" s="317"/>
      <c r="J8" s="317"/>
      <c r="K8" s="317"/>
      <c r="L8" s="317"/>
      <c r="M8" s="317"/>
      <c r="N8" s="317"/>
      <c r="O8" s="317"/>
      <c r="P8" s="317"/>
      <c r="Q8" s="317"/>
      <c r="R8" s="317"/>
      <c r="S8" s="317"/>
      <c r="T8" s="317"/>
      <c r="U8" s="317"/>
      <c r="V8" s="317"/>
      <c r="W8" s="317"/>
      <c r="X8" s="317"/>
      <c r="Y8" s="317"/>
      <c r="Z8" s="317"/>
      <c r="AA8" s="317"/>
      <c r="AB8" s="317"/>
      <c r="AC8" s="317"/>
      <c r="AD8" s="317"/>
      <c r="AE8" s="317"/>
      <c r="AF8" s="317"/>
      <c r="AG8" s="317"/>
      <c r="AH8" s="317"/>
      <c r="AI8" s="317"/>
      <c r="AJ8" s="317"/>
      <c r="AK8" s="317"/>
      <c r="AL8" s="317"/>
      <c r="AM8" s="317"/>
      <c r="AN8" s="317"/>
    </row>
    <row r="9" spans="1:40" ht="408.9" customHeight="1" x14ac:dyDescent="0.55000000000000004">
      <c r="B9" s="205"/>
      <c r="C9" s="206"/>
      <c r="D9" s="206"/>
      <c r="E9" s="206"/>
      <c r="F9" s="206"/>
      <c r="G9" s="206"/>
      <c r="H9" s="206"/>
      <c r="I9" s="206"/>
      <c r="J9" s="206"/>
      <c r="K9" s="206"/>
      <c r="L9" s="206"/>
      <c r="M9" s="206"/>
      <c r="N9" s="206"/>
      <c r="O9" s="206"/>
      <c r="P9" s="206"/>
      <c r="Q9" s="206"/>
      <c r="R9" s="206"/>
      <c r="S9" s="206"/>
      <c r="T9" s="206"/>
      <c r="U9" s="206"/>
      <c r="V9" s="206"/>
      <c r="W9" s="206"/>
      <c r="X9" s="206"/>
      <c r="Y9" s="206"/>
      <c r="Z9" s="206"/>
      <c r="AA9" s="206"/>
      <c r="AB9" s="206"/>
      <c r="AC9" s="206"/>
      <c r="AD9" s="206"/>
      <c r="AE9" s="206"/>
      <c r="AF9" s="206"/>
      <c r="AG9" s="206"/>
      <c r="AH9" s="206"/>
      <c r="AI9" s="206"/>
      <c r="AJ9" s="206"/>
      <c r="AK9" s="206"/>
      <c r="AL9" s="206"/>
      <c r="AM9" s="206"/>
      <c r="AN9" s="207"/>
    </row>
    <row r="11" spans="1:40" ht="64.5" customHeight="1" x14ac:dyDescent="0.55000000000000004"/>
    <row r="12" spans="1:40" ht="408.9" customHeight="1" x14ac:dyDescent="0.55000000000000004"/>
  </sheetData>
  <mergeCells count="5">
    <mergeCell ref="B8:AN8"/>
    <mergeCell ref="B9:AN9"/>
    <mergeCell ref="A2:AN2"/>
    <mergeCell ref="B6:AN6"/>
    <mergeCell ref="B4:AN4"/>
  </mergeCells>
  <phoneticPr fontId="7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37" orientation="landscape" horizontalDpi="0" verticalDpi="0"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N42"/>
  <sheetViews>
    <sheetView topLeftCell="A7" zoomScale="50" zoomScaleNormal="50" workbookViewId="0">
      <selection activeCell="A14" sqref="A14:AN14"/>
    </sheetView>
  </sheetViews>
  <sheetFormatPr defaultRowHeight="14.4" x14ac:dyDescent="0.3"/>
  <sheetData>
    <row r="1" spans="1:40" s="138" customFormat="1" ht="20.25" customHeight="1" thickBot="1" x14ac:dyDescent="0.35"/>
    <row r="2" spans="1:40" s="139" customFormat="1" ht="30.6" thickBot="1" x14ac:dyDescent="0.35">
      <c r="A2" s="183" t="s">
        <v>187</v>
      </c>
      <c r="B2" s="184"/>
      <c r="C2" s="184"/>
      <c r="D2" s="184"/>
      <c r="E2" s="184"/>
      <c r="F2" s="184"/>
      <c r="G2" s="184"/>
      <c r="H2" s="184"/>
      <c r="I2" s="184"/>
      <c r="J2" s="184"/>
      <c r="K2" s="184"/>
      <c r="L2" s="184"/>
      <c r="M2" s="184"/>
      <c r="N2" s="184"/>
      <c r="O2" s="184"/>
      <c r="P2" s="184"/>
      <c r="Q2" s="184"/>
      <c r="R2" s="184"/>
      <c r="S2" s="184"/>
      <c r="T2" s="184"/>
      <c r="U2" s="184"/>
      <c r="V2" s="184"/>
      <c r="W2" s="184"/>
      <c r="X2" s="184"/>
      <c r="Y2" s="184"/>
      <c r="Z2" s="184"/>
      <c r="AA2" s="184"/>
      <c r="AB2" s="184"/>
      <c r="AC2" s="184"/>
      <c r="AD2" s="184"/>
      <c r="AE2" s="184"/>
      <c r="AF2" s="184"/>
      <c r="AG2" s="184"/>
      <c r="AH2" s="184"/>
      <c r="AI2" s="184"/>
      <c r="AJ2" s="184"/>
      <c r="AK2" s="184"/>
      <c r="AL2" s="184"/>
      <c r="AM2" s="184"/>
      <c r="AN2" s="290"/>
    </row>
    <row r="3" spans="1:40" s="139" customFormat="1" ht="20.25" customHeight="1" thickBot="1" x14ac:dyDescent="0.35">
      <c r="Y3" s="140"/>
    </row>
    <row r="4" spans="1:40" s="302" customFormat="1" ht="28.8" thickBot="1" x14ac:dyDescent="0.55000000000000004">
      <c r="A4" s="307" t="s">
        <v>190</v>
      </c>
      <c r="B4" s="308"/>
      <c r="C4" s="308"/>
      <c r="D4" s="308"/>
      <c r="E4" s="308"/>
      <c r="F4" s="308"/>
      <c r="G4" s="308"/>
      <c r="H4" s="308"/>
      <c r="I4" s="308"/>
      <c r="J4" s="308"/>
      <c r="K4" s="308"/>
      <c r="L4" s="308"/>
      <c r="M4" s="308"/>
      <c r="N4" s="308"/>
      <c r="O4" s="308"/>
      <c r="P4" s="308"/>
      <c r="Q4" s="308"/>
      <c r="R4" s="308"/>
      <c r="S4" s="308"/>
      <c r="T4" s="308"/>
      <c r="U4" s="308"/>
      <c r="V4" s="308"/>
      <c r="W4" s="308"/>
      <c r="X4" s="308"/>
      <c r="Y4" s="308"/>
      <c r="Z4" s="308"/>
      <c r="AA4" s="308"/>
      <c r="AB4" s="308"/>
      <c r="AC4" s="308"/>
      <c r="AD4" s="308"/>
      <c r="AE4" s="308"/>
      <c r="AF4" s="308"/>
      <c r="AG4" s="308"/>
      <c r="AH4" s="308"/>
      <c r="AI4" s="308"/>
      <c r="AJ4" s="308"/>
      <c r="AK4" s="308"/>
      <c r="AL4" s="308"/>
      <c r="AM4" s="308"/>
      <c r="AN4" s="309"/>
    </row>
    <row r="5" spans="1:40" s="302" customFormat="1" ht="20.25" customHeight="1" x14ac:dyDescent="0.5">
      <c r="A5" s="303"/>
      <c r="B5" s="304"/>
    </row>
    <row r="6" spans="1:40" s="305" customFormat="1" ht="28.8" x14ac:dyDescent="0.55000000000000004">
      <c r="A6" s="318" t="s">
        <v>208</v>
      </c>
      <c r="B6" s="318"/>
      <c r="C6" s="318"/>
      <c r="D6" s="318"/>
      <c r="E6" s="318"/>
      <c r="F6" s="318"/>
      <c r="G6" s="318"/>
      <c r="H6" s="318"/>
      <c r="I6" s="318"/>
      <c r="J6" s="318"/>
      <c r="K6" s="318"/>
      <c r="L6" s="318"/>
      <c r="M6" s="318"/>
      <c r="N6" s="318"/>
      <c r="O6" s="318"/>
      <c r="P6" s="318"/>
      <c r="Q6" s="318"/>
      <c r="R6" s="318"/>
      <c r="S6" s="318"/>
      <c r="T6" s="318"/>
      <c r="U6" s="318"/>
      <c r="V6" s="318"/>
      <c r="W6" s="318"/>
      <c r="X6" s="318"/>
      <c r="Y6" s="318"/>
      <c r="Z6" s="318"/>
      <c r="AA6" s="318"/>
      <c r="AB6" s="318"/>
      <c r="AC6" s="318"/>
      <c r="AD6" s="318"/>
      <c r="AE6" s="318"/>
      <c r="AF6" s="318"/>
      <c r="AG6" s="318"/>
      <c r="AH6" s="318"/>
      <c r="AI6" s="318"/>
      <c r="AJ6" s="318"/>
      <c r="AK6" s="318"/>
      <c r="AL6" s="318"/>
      <c r="AM6" s="318"/>
      <c r="AN6" s="318"/>
    </row>
    <row r="7" spans="1:40" s="306" customFormat="1" x14ac:dyDescent="0.3"/>
    <row r="8" spans="1:40" s="313" customFormat="1" ht="60" customHeight="1" x14ac:dyDescent="0.3">
      <c r="A8" s="314" t="s">
        <v>233</v>
      </c>
      <c r="B8" s="314"/>
      <c r="C8" s="314"/>
      <c r="D8" s="314"/>
      <c r="E8" s="314"/>
      <c r="F8" s="314"/>
      <c r="G8" s="314"/>
      <c r="H8" s="314"/>
      <c r="I8" s="314"/>
      <c r="J8" s="314"/>
      <c r="K8" s="314"/>
      <c r="L8" s="314"/>
      <c r="M8" s="314"/>
      <c r="N8" s="314"/>
      <c r="O8" s="314"/>
      <c r="P8" s="314"/>
      <c r="Q8" s="314"/>
      <c r="R8" s="314"/>
      <c r="S8" s="314"/>
      <c r="T8" s="314"/>
      <c r="U8" s="314"/>
      <c r="V8" s="314"/>
      <c r="W8" s="314"/>
      <c r="X8" s="314"/>
      <c r="Y8" s="314"/>
      <c r="Z8" s="314"/>
      <c r="AA8" s="314"/>
      <c r="AB8" s="314"/>
      <c r="AC8" s="314"/>
      <c r="AD8" s="314"/>
      <c r="AE8" s="314"/>
      <c r="AF8" s="314"/>
      <c r="AG8" s="314"/>
      <c r="AH8" s="314"/>
      <c r="AI8" s="314"/>
      <c r="AJ8" s="314"/>
      <c r="AK8" s="314"/>
      <c r="AL8" s="314"/>
      <c r="AM8" s="314"/>
      <c r="AN8" s="314"/>
    </row>
    <row r="9" spans="1:40" s="306" customFormat="1" ht="280.5" customHeight="1" x14ac:dyDescent="0.3">
      <c r="A9" s="311"/>
      <c r="B9" s="312"/>
      <c r="C9" s="312"/>
      <c r="D9" s="312"/>
      <c r="E9" s="312"/>
      <c r="F9" s="312"/>
      <c r="G9" s="312"/>
      <c r="H9" s="312"/>
      <c r="I9" s="312"/>
      <c r="J9" s="312"/>
      <c r="K9" s="312"/>
      <c r="L9" s="312"/>
      <c r="M9" s="312"/>
      <c r="N9" s="312"/>
      <c r="O9" s="312"/>
      <c r="P9" s="312"/>
      <c r="Q9" s="312"/>
      <c r="R9" s="312"/>
      <c r="S9" s="312"/>
      <c r="T9" s="312"/>
      <c r="U9" s="312"/>
      <c r="V9" s="312"/>
      <c r="W9" s="312"/>
      <c r="X9" s="312"/>
      <c r="Y9" s="312"/>
      <c r="Z9" s="312"/>
      <c r="AA9" s="312"/>
      <c r="AB9" s="312"/>
      <c r="AC9" s="312"/>
      <c r="AD9" s="312"/>
      <c r="AE9" s="312"/>
      <c r="AF9" s="312"/>
      <c r="AG9" s="312"/>
      <c r="AH9" s="312"/>
      <c r="AI9" s="312"/>
      <c r="AJ9" s="312"/>
      <c r="AK9" s="312"/>
      <c r="AL9" s="312"/>
      <c r="AM9" s="312"/>
      <c r="AN9" s="312"/>
    </row>
    <row r="10" spans="1:40" s="306" customFormat="1" x14ac:dyDescent="0.3"/>
    <row r="11" spans="1:40" s="306" customFormat="1" x14ac:dyDescent="0.3"/>
    <row r="12" spans="1:40" s="306" customFormat="1" x14ac:dyDescent="0.3"/>
    <row r="13" spans="1:40" s="306" customFormat="1" x14ac:dyDescent="0.3"/>
    <row r="14" spans="1:40" s="306" customFormat="1" ht="60" customHeight="1" x14ac:dyDescent="0.3">
      <c r="A14" s="315" t="s">
        <v>236</v>
      </c>
      <c r="B14" s="315"/>
      <c r="C14" s="315"/>
      <c r="D14" s="315"/>
      <c r="E14" s="315"/>
      <c r="F14" s="315"/>
      <c r="G14" s="315"/>
      <c r="H14" s="315"/>
      <c r="I14" s="315"/>
      <c r="J14" s="315"/>
      <c r="K14" s="315"/>
      <c r="L14" s="315"/>
      <c r="M14" s="315"/>
      <c r="N14" s="315"/>
      <c r="O14" s="315"/>
      <c r="P14" s="315"/>
      <c r="Q14" s="315"/>
      <c r="R14" s="315"/>
      <c r="S14" s="315"/>
      <c r="T14" s="315"/>
      <c r="U14" s="315"/>
      <c r="V14" s="315"/>
      <c r="W14" s="315"/>
      <c r="X14" s="315"/>
      <c r="Y14" s="315"/>
      <c r="Z14" s="315"/>
      <c r="AA14" s="315"/>
      <c r="AB14" s="315"/>
      <c r="AC14" s="315"/>
      <c r="AD14" s="315"/>
      <c r="AE14" s="315"/>
      <c r="AF14" s="315"/>
      <c r="AG14" s="315"/>
      <c r="AH14" s="315"/>
      <c r="AI14" s="315"/>
      <c r="AJ14" s="315"/>
      <c r="AK14" s="315"/>
      <c r="AL14" s="315"/>
      <c r="AM14" s="315"/>
      <c r="AN14" s="315"/>
    </row>
    <row r="15" spans="1:40" s="306" customFormat="1" x14ac:dyDescent="0.3"/>
    <row r="16" spans="1:40" s="306" customFormat="1" ht="288" customHeight="1" x14ac:dyDescent="0.3">
      <c r="A16" s="311"/>
      <c r="B16" s="312"/>
      <c r="C16" s="312"/>
      <c r="D16" s="312"/>
      <c r="E16" s="312"/>
      <c r="F16" s="312"/>
      <c r="G16" s="312"/>
      <c r="H16" s="312"/>
      <c r="I16" s="312"/>
      <c r="J16" s="312"/>
      <c r="K16" s="312"/>
      <c r="L16" s="312"/>
      <c r="M16" s="312"/>
      <c r="N16" s="312"/>
      <c r="O16" s="312"/>
      <c r="P16" s="312"/>
      <c r="Q16" s="312"/>
      <c r="R16" s="312"/>
      <c r="S16" s="312"/>
      <c r="T16" s="312"/>
      <c r="U16" s="312"/>
      <c r="V16" s="312"/>
      <c r="W16" s="312"/>
      <c r="X16" s="312"/>
      <c r="Y16" s="312"/>
      <c r="Z16" s="312"/>
      <c r="AA16" s="312"/>
      <c r="AB16" s="312"/>
      <c r="AC16" s="312"/>
      <c r="AD16" s="312"/>
      <c r="AE16" s="312"/>
      <c r="AF16" s="312"/>
      <c r="AG16" s="312"/>
      <c r="AH16" s="312"/>
      <c r="AI16" s="312"/>
      <c r="AJ16" s="312"/>
      <c r="AK16" s="312"/>
      <c r="AL16" s="312"/>
      <c r="AM16" s="312"/>
      <c r="AN16" s="312"/>
    </row>
    <row r="17" s="306" customFormat="1" x14ac:dyDescent="0.3"/>
    <row r="18" s="306" customFormat="1" x14ac:dyDescent="0.3"/>
    <row r="19" s="306" customFormat="1" x14ac:dyDescent="0.3"/>
    <row r="20" s="306" customFormat="1" x14ac:dyDescent="0.3"/>
    <row r="21" s="306" customFormat="1" x14ac:dyDescent="0.3"/>
    <row r="22" s="306" customFormat="1" x14ac:dyDescent="0.3"/>
    <row r="23" s="306" customFormat="1" x14ac:dyDescent="0.3"/>
    <row r="24" s="306" customFormat="1" x14ac:dyDescent="0.3"/>
    <row r="25" s="306" customFormat="1" x14ac:dyDescent="0.3"/>
    <row r="26" s="306" customFormat="1" x14ac:dyDescent="0.3"/>
    <row r="27" s="306" customFormat="1" x14ac:dyDescent="0.3"/>
    <row r="28" s="306" customFormat="1" x14ac:dyDescent="0.3"/>
    <row r="29" s="306" customFormat="1" x14ac:dyDescent="0.3"/>
    <row r="30" s="306" customFormat="1" x14ac:dyDescent="0.3"/>
    <row r="31" s="306" customFormat="1" x14ac:dyDescent="0.3"/>
    <row r="32" s="306" customFormat="1" x14ac:dyDescent="0.3"/>
    <row r="33" s="306" customFormat="1" x14ac:dyDescent="0.3"/>
    <row r="34" s="306" customFormat="1" x14ac:dyDescent="0.3"/>
    <row r="35" s="306" customFormat="1" x14ac:dyDescent="0.3"/>
    <row r="36" s="306" customFormat="1" x14ac:dyDescent="0.3"/>
    <row r="37" s="306" customFormat="1" x14ac:dyDescent="0.3"/>
    <row r="38" s="306" customFormat="1" x14ac:dyDescent="0.3"/>
    <row r="39" s="306" customFormat="1" x14ac:dyDescent="0.3"/>
    <row r="40" s="306" customFormat="1" x14ac:dyDescent="0.3"/>
    <row r="41" s="306" customFormat="1" x14ac:dyDescent="0.3"/>
    <row r="42" s="306" customFormat="1" x14ac:dyDescent="0.3"/>
  </sheetData>
  <mergeCells count="7">
    <mergeCell ref="A2:AN2"/>
    <mergeCell ref="A9:AN9"/>
    <mergeCell ref="A16:AN16"/>
    <mergeCell ref="A4:AN4"/>
    <mergeCell ref="A8:AN8"/>
    <mergeCell ref="A14:AN14"/>
    <mergeCell ref="A6:AN6"/>
  </mergeCells>
  <printOptions horizontalCentered="1"/>
  <pageMargins left="0.51181102362204722" right="0.51181102362204722" top="0.55118110236220474" bottom="0.55118110236220474" header="0.31496062992125984" footer="0.31496062992125984"/>
  <pageSetup paperSize="9" scale="37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N13"/>
  <sheetViews>
    <sheetView zoomScale="50" zoomScaleNormal="50" zoomScalePageLayoutView="50" workbookViewId="0">
      <selection activeCell="B7" sqref="B7:AN7"/>
    </sheetView>
  </sheetViews>
  <sheetFormatPr defaultColWidth="8.88671875" defaultRowHeight="28.8" x14ac:dyDescent="0.55000000000000004"/>
  <cols>
    <col min="1" max="1" width="5.109375" style="145" customWidth="1"/>
    <col min="2" max="16384" width="8.88671875" style="145"/>
  </cols>
  <sheetData>
    <row r="1" spans="1:40" s="138" customFormat="1" ht="20.25" customHeight="1" thickBot="1" x14ac:dyDescent="0.35"/>
    <row r="2" spans="1:40" s="152" customFormat="1" ht="30.6" thickBot="1" x14ac:dyDescent="0.35">
      <c r="A2" s="183" t="s">
        <v>187</v>
      </c>
      <c r="B2" s="184"/>
      <c r="C2" s="184"/>
      <c r="D2" s="184"/>
      <c r="E2" s="184"/>
      <c r="F2" s="184"/>
      <c r="G2" s="184"/>
      <c r="H2" s="184"/>
      <c r="I2" s="184"/>
      <c r="J2" s="184"/>
      <c r="K2" s="184"/>
      <c r="L2" s="184"/>
      <c r="M2" s="184"/>
      <c r="N2" s="184"/>
      <c r="O2" s="184"/>
      <c r="P2" s="184"/>
      <c r="Q2" s="184"/>
      <c r="R2" s="184"/>
      <c r="S2" s="184"/>
      <c r="T2" s="184"/>
      <c r="U2" s="184"/>
      <c r="V2" s="184"/>
      <c r="W2" s="184"/>
      <c r="X2" s="184"/>
      <c r="Y2" s="184"/>
      <c r="Z2" s="184"/>
      <c r="AA2" s="184"/>
      <c r="AB2" s="184"/>
      <c r="AC2" s="184"/>
      <c r="AD2" s="184"/>
      <c r="AE2" s="184"/>
      <c r="AF2" s="184"/>
      <c r="AG2" s="184"/>
      <c r="AH2" s="184"/>
      <c r="AI2" s="184"/>
      <c r="AJ2" s="184"/>
      <c r="AK2" s="184"/>
      <c r="AL2" s="184"/>
      <c r="AM2" s="184"/>
      <c r="AN2" s="290"/>
    </row>
    <row r="3" spans="1:40" s="139" customFormat="1" ht="20.25" customHeight="1" x14ac:dyDescent="0.3">
      <c r="Y3" s="140"/>
    </row>
    <row r="4" spans="1:40" s="138" customFormat="1" ht="28.2" x14ac:dyDescent="0.5">
      <c r="A4" s="297" t="s">
        <v>190</v>
      </c>
      <c r="B4" s="297"/>
      <c r="C4" s="297"/>
      <c r="D4" s="297"/>
      <c r="E4" s="297"/>
      <c r="F4" s="297"/>
      <c r="G4" s="297"/>
      <c r="H4" s="297"/>
      <c r="I4" s="297"/>
      <c r="J4" s="297"/>
      <c r="K4" s="297"/>
      <c r="L4" s="297"/>
      <c r="M4" s="297"/>
      <c r="N4" s="297"/>
      <c r="O4" s="297"/>
      <c r="P4" s="297"/>
      <c r="Q4" s="297"/>
      <c r="R4" s="297"/>
      <c r="S4" s="297"/>
      <c r="T4" s="297"/>
      <c r="U4" s="297"/>
      <c r="V4" s="297"/>
      <c r="W4" s="297"/>
      <c r="X4" s="297"/>
      <c r="Y4" s="297"/>
      <c r="Z4" s="297"/>
      <c r="AA4" s="297"/>
      <c r="AB4" s="297"/>
      <c r="AC4" s="297"/>
      <c r="AD4" s="297"/>
      <c r="AE4" s="297"/>
      <c r="AF4" s="297"/>
      <c r="AG4" s="297"/>
      <c r="AH4" s="297"/>
      <c r="AI4" s="297"/>
      <c r="AJ4" s="297"/>
      <c r="AK4" s="297"/>
      <c r="AL4" s="297"/>
      <c r="AM4" s="297"/>
      <c r="AN4" s="297"/>
    </row>
    <row r="5" spans="1:40" s="138" customFormat="1" ht="20.25" customHeight="1" x14ac:dyDescent="0.5">
      <c r="A5" s="143"/>
      <c r="B5" s="144"/>
    </row>
    <row r="6" spans="1:40" x14ac:dyDescent="0.55000000000000004">
      <c r="B6" s="153" t="s">
        <v>209</v>
      </c>
    </row>
    <row r="7" spans="1:40" ht="171.75" customHeight="1" x14ac:dyDescent="0.55000000000000004">
      <c r="B7" s="217" t="s">
        <v>237</v>
      </c>
      <c r="C7" s="218"/>
      <c r="D7" s="218"/>
      <c r="E7" s="218"/>
      <c r="F7" s="218"/>
      <c r="G7" s="218"/>
      <c r="H7" s="218"/>
      <c r="I7" s="218"/>
      <c r="J7" s="218"/>
      <c r="K7" s="218"/>
      <c r="L7" s="218"/>
      <c r="M7" s="218"/>
      <c r="N7" s="218"/>
      <c r="O7" s="218"/>
      <c r="P7" s="218"/>
      <c r="Q7" s="218"/>
      <c r="R7" s="218"/>
      <c r="S7" s="218"/>
      <c r="T7" s="218"/>
      <c r="U7" s="218"/>
      <c r="V7" s="218"/>
      <c r="W7" s="218"/>
      <c r="X7" s="218"/>
      <c r="Y7" s="218"/>
      <c r="Z7" s="218"/>
      <c r="AA7" s="218"/>
      <c r="AB7" s="218"/>
      <c r="AC7" s="218"/>
      <c r="AD7" s="218"/>
      <c r="AE7" s="218"/>
      <c r="AF7" s="218"/>
      <c r="AG7" s="218"/>
      <c r="AH7" s="218"/>
      <c r="AI7" s="218"/>
      <c r="AJ7" s="218"/>
      <c r="AK7" s="218"/>
      <c r="AL7" s="218"/>
      <c r="AM7" s="218"/>
      <c r="AN7" s="218"/>
    </row>
    <row r="8" spans="1:40" ht="174" customHeight="1" x14ac:dyDescent="0.55000000000000004">
      <c r="B8" s="205"/>
      <c r="C8" s="206"/>
      <c r="D8" s="206"/>
      <c r="E8" s="206"/>
      <c r="F8" s="206"/>
      <c r="G8" s="206"/>
      <c r="H8" s="206"/>
      <c r="I8" s="206"/>
      <c r="J8" s="206"/>
      <c r="K8" s="206"/>
      <c r="L8" s="206"/>
      <c r="M8" s="206"/>
      <c r="N8" s="206"/>
      <c r="O8" s="206"/>
      <c r="P8" s="206"/>
      <c r="Q8" s="206"/>
      <c r="R8" s="206"/>
      <c r="S8" s="206"/>
      <c r="T8" s="206"/>
      <c r="U8" s="206"/>
      <c r="V8" s="206"/>
      <c r="W8" s="206"/>
      <c r="X8" s="206"/>
      <c r="Y8" s="206"/>
      <c r="Z8" s="206"/>
      <c r="AA8" s="206"/>
      <c r="AB8" s="206"/>
      <c r="AC8" s="206"/>
      <c r="AD8" s="206"/>
      <c r="AE8" s="206"/>
      <c r="AF8" s="206"/>
      <c r="AG8" s="206"/>
      <c r="AH8" s="206"/>
      <c r="AI8" s="206"/>
      <c r="AJ8" s="206"/>
      <c r="AK8" s="206"/>
      <c r="AL8" s="206"/>
      <c r="AM8" s="206"/>
      <c r="AN8" s="207"/>
    </row>
    <row r="10" spans="1:40" x14ac:dyDescent="0.55000000000000004">
      <c r="B10" s="135" t="s">
        <v>211</v>
      </c>
    </row>
    <row r="11" spans="1:40" ht="72.900000000000006" customHeight="1" x14ac:dyDescent="0.55000000000000004">
      <c r="B11" s="218" t="s">
        <v>210</v>
      </c>
      <c r="C11" s="218"/>
      <c r="D11" s="218"/>
      <c r="E11" s="218"/>
      <c r="F11" s="218"/>
      <c r="G11" s="218"/>
      <c r="H11" s="218"/>
      <c r="I11" s="218"/>
      <c r="J11" s="218"/>
      <c r="K11" s="218"/>
      <c r="L11" s="218"/>
      <c r="M11" s="218"/>
      <c r="N11" s="218"/>
      <c r="O11" s="218"/>
      <c r="P11" s="218"/>
      <c r="Q11" s="218"/>
      <c r="R11" s="218"/>
      <c r="S11" s="218"/>
      <c r="T11" s="218"/>
      <c r="U11" s="218"/>
      <c r="V11" s="218"/>
      <c r="W11" s="218"/>
      <c r="X11" s="218"/>
      <c r="Y11" s="218"/>
      <c r="Z11" s="218"/>
      <c r="AA11" s="218"/>
      <c r="AB11" s="218"/>
      <c r="AC11" s="218"/>
      <c r="AD11" s="218"/>
      <c r="AE11" s="218"/>
      <c r="AF11" s="218"/>
      <c r="AG11" s="218"/>
      <c r="AH11" s="218"/>
      <c r="AI11" s="218"/>
      <c r="AJ11" s="218"/>
      <c r="AK11" s="218"/>
      <c r="AL11" s="218"/>
      <c r="AM11" s="218"/>
      <c r="AN11" s="218"/>
    </row>
    <row r="12" spans="1:40" ht="204" customHeight="1" x14ac:dyDescent="0.55000000000000004">
      <c r="B12" s="205"/>
      <c r="C12" s="206"/>
      <c r="D12" s="206"/>
      <c r="E12" s="206"/>
      <c r="F12" s="206"/>
      <c r="G12" s="206"/>
      <c r="H12" s="206"/>
      <c r="I12" s="206"/>
      <c r="J12" s="206"/>
      <c r="K12" s="206"/>
      <c r="L12" s="206"/>
      <c r="M12" s="206"/>
      <c r="N12" s="206"/>
      <c r="O12" s="206"/>
      <c r="P12" s="206"/>
      <c r="Q12" s="206"/>
      <c r="R12" s="206"/>
      <c r="S12" s="206"/>
      <c r="T12" s="206"/>
      <c r="U12" s="206"/>
      <c r="V12" s="206"/>
      <c r="W12" s="206"/>
      <c r="X12" s="206"/>
      <c r="Y12" s="206"/>
      <c r="Z12" s="206"/>
      <c r="AA12" s="206"/>
      <c r="AB12" s="206"/>
      <c r="AC12" s="206"/>
      <c r="AD12" s="206"/>
      <c r="AE12" s="206"/>
      <c r="AF12" s="206"/>
      <c r="AG12" s="206"/>
      <c r="AH12" s="206"/>
      <c r="AI12" s="206"/>
      <c r="AJ12" s="206"/>
      <c r="AK12" s="206"/>
      <c r="AL12" s="206"/>
      <c r="AM12" s="206"/>
      <c r="AN12" s="207"/>
    </row>
    <row r="13" spans="1:40" s="146" customFormat="1" x14ac:dyDescent="0.55000000000000004">
      <c r="B13" s="147"/>
      <c r="C13" s="147"/>
      <c r="D13" s="147"/>
      <c r="E13" s="147"/>
      <c r="F13" s="147"/>
      <c r="G13" s="147"/>
      <c r="H13" s="147"/>
      <c r="I13" s="147"/>
      <c r="J13" s="147"/>
      <c r="K13" s="147"/>
      <c r="L13" s="147"/>
      <c r="M13" s="147"/>
      <c r="N13" s="147"/>
      <c r="O13" s="147"/>
      <c r="P13" s="147"/>
      <c r="Q13" s="147"/>
      <c r="R13" s="147"/>
      <c r="S13" s="147"/>
      <c r="T13" s="147"/>
      <c r="U13" s="147"/>
      <c r="V13" s="147"/>
      <c r="W13" s="147"/>
      <c r="X13" s="147"/>
      <c r="Y13" s="147"/>
      <c r="Z13" s="147"/>
      <c r="AA13" s="147"/>
      <c r="AB13" s="147"/>
      <c r="AC13" s="147"/>
      <c r="AD13" s="147"/>
      <c r="AE13" s="147"/>
      <c r="AF13" s="147"/>
      <c r="AG13" s="147"/>
      <c r="AH13" s="147"/>
      <c r="AI13" s="147"/>
      <c r="AJ13" s="147"/>
      <c r="AK13" s="147"/>
      <c r="AL13" s="147"/>
      <c r="AM13" s="147"/>
      <c r="AN13" s="147"/>
    </row>
  </sheetData>
  <mergeCells count="6">
    <mergeCell ref="A2:AN2"/>
    <mergeCell ref="B7:AN7"/>
    <mergeCell ref="B8:AN8"/>
    <mergeCell ref="B11:AN11"/>
    <mergeCell ref="B12:AN12"/>
    <mergeCell ref="A4:AN4"/>
  </mergeCells>
  <phoneticPr fontId="7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37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N18"/>
  <sheetViews>
    <sheetView zoomScale="50" zoomScaleNormal="50" workbookViewId="0">
      <selection activeCell="B6" sqref="B6:AN6"/>
    </sheetView>
  </sheetViews>
  <sheetFormatPr defaultRowHeight="14.4" x14ac:dyDescent="0.3"/>
  <sheetData>
    <row r="1" spans="1:40" s="138" customFormat="1" ht="20.25" customHeight="1" thickBot="1" x14ac:dyDescent="0.35"/>
    <row r="2" spans="1:40" s="152" customFormat="1" ht="30.6" thickBot="1" x14ac:dyDescent="0.35">
      <c r="A2" s="183" t="s">
        <v>187</v>
      </c>
      <c r="B2" s="184"/>
      <c r="C2" s="184"/>
      <c r="D2" s="184"/>
      <c r="E2" s="184"/>
      <c r="F2" s="184"/>
      <c r="G2" s="184"/>
      <c r="H2" s="184"/>
      <c r="I2" s="184"/>
      <c r="J2" s="184"/>
      <c r="K2" s="184"/>
      <c r="L2" s="184"/>
      <c r="M2" s="184"/>
      <c r="N2" s="184"/>
      <c r="O2" s="184"/>
      <c r="P2" s="184"/>
      <c r="Q2" s="184"/>
      <c r="R2" s="184"/>
      <c r="S2" s="184"/>
      <c r="T2" s="184"/>
      <c r="U2" s="184"/>
      <c r="V2" s="184"/>
      <c r="W2" s="184"/>
      <c r="X2" s="184"/>
      <c r="Y2" s="184"/>
      <c r="Z2" s="184"/>
      <c r="AA2" s="184"/>
      <c r="AB2" s="184"/>
      <c r="AC2" s="184"/>
      <c r="AD2" s="184"/>
      <c r="AE2" s="184"/>
      <c r="AF2" s="184"/>
      <c r="AG2" s="184"/>
      <c r="AH2" s="184"/>
      <c r="AI2" s="184"/>
      <c r="AJ2" s="184"/>
      <c r="AK2" s="184"/>
      <c r="AL2" s="184"/>
      <c r="AM2" s="184"/>
      <c r="AN2" s="184"/>
    </row>
    <row r="4" spans="1:40" s="138" customFormat="1" ht="28.2" x14ac:dyDescent="0.5">
      <c r="A4" s="136" t="s">
        <v>190</v>
      </c>
      <c r="B4" s="141"/>
      <c r="C4" s="142"/>
      <c r="D4" s="142"/>
      <c r="E4" s="142"/>
      <c r="F4" s="142"/>
      <c r="G4" s="142"/>
      <c r="H4" s="142"/>
      <c r="I4" s="142"/>
      <c r="J4" s="142"/>
      <c r="K4" s="142"/>
      <c r="L4" s="142"/>
      <c r="M4" s="142"/>
      <c r="N4" s="142"/>
      <c r="O4" s="142"/>
      <c r="P4" s="142"/>
      <c r="Q4" s="142"/>
      <c r="R4" s="142"/>
      <c r="S4" s="142"/>
      <c r="T4" s="142"/>
      <c r="U4" s="142"/>
      <c r="V4" s="142"/>
      <c r="W4" s="142"/>
      <c r="X4" s="142"/>
      <c r="Y4" s="142"/>
      <c r="Z4" s="142"/>
      <c r="AA4" s="142"/>
      <c r="AB4" s="142"/>
      <c r="AC4" s="142"/>
      <c r="AD4" s="142"/>
      <c r="AE4" s="142"/>
      <c r="AF4" s="142"/>
      <c r="AG4" s="142"/>
      <c r="AH4" s="142"/>
      <c r="AI4" s="142"/>
      <c r="AJ4" s="142"/>
      <c r="AK4" s="142"/>
      <c r="AL4" s="142"/>
      <c r="AM4" s="142"/>
      <c r="AN4" s="142"/>
    </row>
    <row r="6" spans="1:40" ht="28.2" x14ac:dyDescent="0.5">
      <c r="B6" s="224" t="s">
        <v>239</v>
      </c>
      <c r="C6" s="224"/>
      <c r="D6" s="224"/>
      <c r="E6" s="224"/>
      <c r="F6" s="224"/>
      <c r="G6" s="224"/>
      <c r="H6" s="224"/>
      <c r="I6" s="224"/>
      <c r="J6" s="224"/>
      <c r="K6" s="224"/>
      <c r="L6" s="224"/>
      <c r="M6" s="224"/>
      <c r="N6" s="224"/>
      <c r="O6" s="224"/>
      <c r="P6" s="224"/>
      <c r="Q6" s="224"/>
      <c r="R6" s="224"/>
      <c r="S6" s="224"/>
      <c r="T6" s="224"/>
      <c r="U6" s="224"/>
      <c r="V6" s="224"/>
      <c r="W6" s="224"/>
      <c r="X6" s="224"/>
      <c r="Y6" s="224"/>
      <c r="Z6" s="224"/>
      <c r="AA6" s="224"/>
      <c r="AB6" s="224"/>
      <c r="AC6" s="224"/>
      <c r="AD6" s="224"/>
      <c r="AE6" s="224"/>
      <c r="AF6" s="224"/>
      <c r="AG6" s="224"/>
      <c r="AH6" s="224"/>
      <c r="AI6" s="224"/>
      <c r="AJ6" s="224"/>
      <c r="AK6" s="224"/>
      <c r="AL6" s="224"/>
      <c r="AM6" s="224"/>
      <c r="AN6" s="224"/>
    </row>
    <row r="7" spans="1:40" ht="19.5" customHeight="1" x14ac:dyDescent="0.3"/>
    <row r="8" spans="1:40" ht="96" customHeight="1" x14ac:dyDescent="0.3">
      <c r="B8" s="319" t="s">
        <v>238</v>
      </c>
      <c r="C8" s="319"/>
      <c r="D8" s="319"/>
      <c r="E8" s="319"/>
      <c r="F8" s="319"/>
      <c r="G8" s="319"/>
      <c r="H8" s="319"/>
      <c r="I8" s="319"/>
      <c r="J8" s="319"/>
      <c r="K8" s="319"/>
      <c r="L8" s="319"/>
      <c r="M8" s="319"/>
      <c r="N8" s="319"/>
      <c r="O8" s="319"/>
      <c r="P8" s="319"/>
      <c r="Q8" s="319"/>
      <c r="R8" s="319"/>
      <c r="S8" s="319"/>
      <c r="T8" s="319"/>
      <c r="U8" s="319"/>
      <c r="V8" s="319"/>
      <c r="W8" s="319"/>
      <c r="X8" s="319"/>
      <c r="Y8" s="319"/>
      <c r="Z8" s="319"/>
      <c r="AA8" s="319"/>
      <c r="AB8" s="319"/>
      <c r="AC8" s="319"/>
      <c r="AD8" s="319"/>
      <c r="AE8" s="319"/>
      <c r="AF8" s="319"/>
      <c r="AG8" s="319"/>
      <c r="AH8" s="319"/>
      <c r="AI8" s="319"/>
      <c r="AJ8" s="319"/>
      <c r="AK8" s="319"/>
      <c r="AL8" s="319"/>
      <c r="AM8" s="319"/>
      <c r="AN8" s="319"/>
    </row>
    <row r="9" spans="1:40" ht="226.5" customHeight="1" x14ac:dyDescent="0.3">
      <c r="B9" s="219"/>
      <c r="C9" s="219"/>
      <c r="D9" s="219"/>
      <c r="E9" s="219"/>
      <c r="F9" s="219"/>
      <c r="G9" s="219"/>
      <c r="H9" s="219"/>
      <c r="I9" s="219"/>
      <c r="J9" s="219"/>
      <c r="K9" s="219"/>
      <c r="L9" s="219"/>
      <c r="M9" s="219"/>
      <c r="N9" s="219"/>
      <c r="O9" s="219"/>
      <c r="P9" s="219"/>
      <c r="Q9" s="219"/>
      <c r="R9" s="219"/>
      <c r="S9" s="219"/>
      <c r="T9" s="219"/>
      <c r="U9" s="219"/>
      <c r="V9" s="219"/>
      <c r="W9" s="219"/>
      <c r="X9" s="219"/>
      <c r="Y9" s="219"/>
      <c r="Z9" s="219"/>
      <c r="AA9" s="219"/>
      <c r="AB9" s="219"/>
      <c r="AC9" s="219"/>
      <c r="AD9" s="219"/>
      <c r="AE9" s="219"/>
      <c r="AF9" s="219"/>
      <c r="AG9" s="219"/>
      <c r="AH9" s="219"/>
      <c r="AI9" s="219"/>
      <c r="AJ9" s="219"/>
      <c r="AK9" s="219"/>
      <c r="AL9" s="219"/>
      <c r="AM9" s="219"/>
      <c r="AN9" s="219"/>
    </row>
    <row r="12" spans="1:40" ht="60" customHeight="1" x14ac:dyDescent="0.3">
      <c r="B12" s="316" t="s">
        <v>224</v>
      </c>
      <c r="C12" s="317"/>
      <c r="D12" s="317"/>
      <c r="E12" s="317"/>
      <c r="F12" s="317"/>
      <c r="G12" s="317"/>
      <c r="H12" s="317"/>
      <c r="I12" s="317"/>
      <c r="J12" s="317"/>
      <c r="K12" s="317"/>
      <c r="L12" s="317"/>
      <c r="M12" s="317"/>
      <c r="N12" s="317"/>
      <c r="O12" s="317"/>
      <c r="P12" s="317"/>
      <c r="Q12" s="317"/>
      <c r="R12" s="317"/>
      <c r="S12" s="317"/>
      <c r="T12" s="317"/>
      <c r="U12" s="317"/>
      <c r="V12" s="317"/>
      <c r="W12" s="317"/>
      <c r="X12" s="317"/>
      <c r="Y12" s="317"/>
      <c r="Z12" s="317"/>
      <c r="AA12" s="317"/>
      <c r="AB12" s="317"/>
      <c r="AC12" s="317"/>
      <c r="AD12" s="317"/>
      <c r="AE12" s="317"/>
      <c r="AF12" s="317"/>
      <c r="AG12" s="317"/>
      <c r="AH12" s="317"/>
      <c r="AI12" s="317"/>
      <c r="AJ12" s="317"/>
      <c r="AK12" s="317"/>
      <c r="AL12" s="317"/>
      <c r="AM12" s="317"/>
      <c r="AN12" s="317"/>
    </row>
    <row r="14" spans="1:40" ht="235.5" customHeight="1" x14ac:dyDescent="0.3">
      <c r="B14" s="205"/>
      <c r="C14" s="206"/>
      <c r="D14" s="206"/>
      <c r="E14" s="206"/>
      <c r="F14" s="206"/>
      <c r="G14" s="206"/>
      <c r="H14" s="206"/>
      <c r="I14" s="206"/>
      <c r="J14" s="206"/>
      <c r="K14" s="206"/>
      <c r="L14" s="206"/>
      <c r="M14" s="206"/>
      <c r="N14" s="206"/>
      <c r="O14" s="206"/>
      <c r="P14" s="206"/>
      <c r="Q14" s="206"/>
      <c r="R14" s="206"/>
      <c r="S14" s="206"/>
      <c r="T14" s="206"/>
      <c r="U14" s="206"/>
      <c r="V14" s="206"/>
      <c r="W14" s="206"/>
      <c r="X14" s="206"/>
      <c r="Y14" s="206"/>
      <c r="Z14" s="206"/>
      <c r="AA14" s="206"/>
      <c r="AB14" s="206"/>
      <c r="AC14" s="206"/>
      <c r="AD14" s="206"/>
      <c r="AE14" s="206"/>
      <c r="AF14" s="206"/>
      <c r="AG14" s="206"/>
      <c r="AH14" s="206"/>
      <c r="AI14" s="206"/>
      <c r="AJ14" s="206"/>
      <c r="AK14" s="206"/>
      <c r="AL14" s="206"/>
      <c r="AM14" s="206"/>
      <c r="AN14" s="207"/>
    </row>
    <row r="15" spans="1:40" ht="61.5" customHeight="1" x14ac:dyDescent="0.3"/>
    <row r="16" spans="1:40" ht="27.6" x14ac:dyDescent="0.3">
      <c r="B16" s="218" t="s">
        <v>223</v>
      </c>
      <c r="C16" s="218"/>
      <c r="D16" s="218"/>
      <c r="E16" s="218"/>
      <c r="F16" s="218"/>
      <c r="G16" s="218"/>
      <c r="H16" s="218"/>
      <c r="I16" s="218"/>
      <c r="J16" s="218"/>
      <c r="K16" s="218"/>
      <c r="L16" s="218"/>
      <c r="M16" s="218"/>
      <c r="N16" s="218"/>
      <c r="O16" s="218"/>
      <c r="P16" s="218"/>
      <c r="Q16" s="218"/>
      <c r="R16" s="218"/>
      <c r="S16" s="218"/>
      <c r="T16" s="218"/>
      <c r="U16" s="218"/>
      <c r="V16" s="218"/>
      <c r="W16" s="218"/>
      <c r="X16" s="218"/>
      <c r="Y16" s="218"/>
      <c r="Z16" s="218"/>
      <c r="AA16" s="218"/>
      <c r="AB16" s="218"/>
      <c r="AC16" s="218"/>
      <c r="AD16" s="218"/>
      <c r="AE16" s="218"/>
      <c r="AF16" s="218"/>
      <c r="AG16" s="218"/>
    </row>
    <row r="17" spans="2:40" ht="27.6" x14ac:dyDescent="0.3">
      <c r="B17" s="218"/>
      <c r="C17" s="218"/>
      <c r="D17" s="218"/>
      <c r="E17" s="218"/>
      <c r="F17" s="218"/>
      <c r="G17" s="218"/>
      <c r="H17" s="218"/>
      <c r="I17" s="218"/>
      <c r="J17" s="218"/>
      <c r="K17" s="218"/>
      <c r="L17" s="218"/>
      <c r="M17" s="218"/>
      <c r="N17" s="218"/>
      <c r="O17" s="218"/>
      <c r="P17" s="218"/>
      <c r="Q17" s="218"/>
      <c r="R17" s="218"/>
      <c r="S17" s="218"/>
      <c r="T17" s="218"/>
      <c r="U17" s="218"/>
      <c r="V17" s="218"/>
      <c r="W17" s="218"/>
      <c r="X17" s="218"/>
      <c r="Y17" s="218"/>
      <c r="Z17" s="218"/>
      <c r="AA17" s="218"/>
      <c r="AB17" s="218"/>
      <c r="AC17" s="218"/>
      <c r="AD17" s="218"/>
      <c r="AE17" s="218"/>
      <c r="AF17" s="218"/>
      <c r="AG17" s="218"/>
    </row>
    <row r="18" spans="2:40" ht="250.5" customHeight="1" x14ac:dyDescent="0.3">
      <c r="B18" s="219"/>
      <c r="C18" s="219"/>
      <c r="D18" s="219"/>
      <c r="E18" s="219"/>
      <c r="F18" s="219"/>
      <c r="G18" s="219"/>
      <c r="H18" s="219"/>
      <c r="I18" s="219"/>
      <c r="J18" s="219"/>
      <c r="K18" s="219"/>
      <c r="L18" s="219"/>
      <c r="M18" s="219"/>
      <c r="N18" s="219"/>
      <c r="O18" s="219"/>
      <c r="P18" s="219"/>
      <c r="Q18" s="219"/>
      <c r="R18" s="219"/>
      <c r="S18" s="219"/>
      <c r="T18" s="219"/>
      <c r="U18" s="219"/>
      <c r="V18" s="219"/>
      <c r="W18" s="219"/>
      <c r="X18" s="219"/>
      <c r="Y18" s="219"/>
      <c r="Z18" s="219"/>
      <c r="AA18" s="219"/>
      <c r="AB18" s="219"/>
      <c r="AC18" s="219"/>
      <c r="AD18" s="219"/>
      <c r="AE18" s="219"/>
      <c r="AF18" s="219"/>
      <c r="AG18" s="219"/>
      <c r="AH18" s="219"/>
      <c r="AI18" s="219"/>
      <c r="AJ18" s="219"/>
      <c r="AK18" s="219"/>
      <c r="AL18" s="219"/>
      <c r="AM18" s="219"/>
      <c r="AN18" s="219"/>
    </row>
  </sheetData>
  <mergeCells count="9">
    <mergeCell ref="B18:AN18"/>
    <mergeCell ref="B12:AN12"/>
    <mergeCell ref="A2:AN2"/>
    <mergeCell ref="B16:AG16"/>
    <mergeCell ref="B17:AG17"/>
    <mergeCell ref="B14:AN14"/>
    <mergeCell ref="B9:AN9"/>
    <mergeCell ref="B8:AN8"/>
    <mergeCell ref="B6:AN6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36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AG12"/>
  <sheetViews>
    <sheetView zoomScale="60" zoomScaleNormal="60" zoomScalePageLayoutView="50" workbookViewId="0">
      <selection activeCell="B12" sqref="B12:AG12"/>
    </sheetView>
  </sheetViews>
  <sheetFormatPr defaultColWidth="8.88671875" defaultRowHeight="28.8" x14ac:dyDescent="0.55000000000000004"/>
  <cols>
    <col min="1" max="1" width="4.109375" style="145" customWidth="1"/>
    <col min="2" max="16384" width="8.88671875" style="145"/>
  </cols>
  <sheetData>
    <row r="1" spans="1:33" s="138" customFormat="1" ht="20.25" customHeight="1" thickBot="1" x14ac:dyDescent="0.35"/>
    <row r="2" spans="1:33" s="152" customFormat="1" ht="30.6" thickBot="1" x14ac:dyDescent="0.35">
      <c r="A2" s="183" t="s">
        <v>187</v>
      </c>
      <c r="B2" s="184"/>
      <c r="C2" s="184"/>
      <c r="D2" s="184"/>
      <c r="E2" s="184"/>
      <c r="F2" s="184"/>
      <c r="G2" s="184"/>
      <c r="H2" s="184"/>
      <c r="I2" s="184"/>
      <c r="J2" s="184"/>
      <c r="K2" s="184"/>
      <c r="L2" s="184"/>
      <c r="M2" s="184"/>
      <c r="N2" s="184"/>
      <c r="O2" s="184"/>
      <c r="P2" s="184"/>
      <c r="Q2" s="184"/>
      <c r="R2" s="184"/>
      <c r="S2" s="184"/>
      <c r="T2" s="184"/>
      <c r="U2" s="184"/>
      <c r="V2" s="184"/>
      <c r="W2" s="184"/>
      <c r="X2" s="184"/>
      <c r="Y2" s="184"/>
      <c r="Z2" s="184"/>
      <c r="AA2" s="184"/>
      <c r="AB2" s="184"/>
      <c r="AC2" s="184"/>
      <c r="AD2" s="184"/>
      <c r="AE2" s="184"/>
      <c r="AF2" s="184"/>
      <c r="AG2" s="184"/>
    </row>
    <row r="3" spans="1:33" s="139" customFormat="1" ht="20.25" customHeight="1" x14ac:dyDescent="0.3">
      <c r="Y3" s="140"/>
    </row>
    <row r="4" spans="1:33" s="138" customFormat="1" ht="28.2" x14ac:dyDescent="0.5">
      <c r="A4" s="136" t="s">
        <v>190</v>
      </c>
      <c r="B4" s="141"/>
      <c r="C4" s="142"/>
      <c r="D4" s="142"/>
      <c r="E4" s="142"/>
      <c r="F4" s="142"/>
      <c r="G4" s="142"/>
      <c r="H4" s="142"/>
      <c r="I4" s="142"/>
      <c r="J4" s="142"/>
      <c r="K4" s="142"/>
      <c r="L4" s="142"/>
      <c r="M4" s="142"/>
      <c r="N4" s="142"/>
      <c r="O4" s="142"/>
      <c r="P4" s="142"/>
      <c r="Q4" s="142"/>
      <c r="R4" s="142"/>
      <c r="S4" s="142"/>
      <c r="T4" s="142"/>
      <c r="U4" s="142"/>
      <c r="V4" s="142"/>
      <c r="W4" s="142"/>
      <c r="X4" s="142"/>
      <c r="Y4" s="142"/>
      <c r="Z4" s="142"/>
      <c r="AA4" s="142"/>
      <c r="AB4" s="142"/>
      <c r="AC4" s="142"/>
      <c r="AD4" s="142"/>
      <c r="AE4" s="142"/>
      <c r="AF4" s="142"/>
      <c r="AG4" s="142"/>
    </row>
    <row r="5" spans="1:33" s="138" customFormat="1" ht="20.25" customHeight="1" x14ac:dyDescent="0.5">
      <c r="A5" s="143"/>
      <c r="B5" s="144"/>
    </row>
    <row r="7" spans="1:33" x14ac:dyDescent="0.55000000000000004">
      <c r="B7" s="153" t="s">
        <v>218</v>
      </c>
    </row>
    <row r="8" spans="1:33" x14ac:dyDescent="0.55000000000000004">
      <c r="B8" s="135"/>
    </row>
    <row r="9" spans="1:33" x14ac:dyDescent="0.55000000000000004">
      <c r="B9" s="148"/>
      <c r="C9" s="148"/>
      <c r="D9" s="148"/>
      <c r="E9" s="148"/>
      <c r="F9" s="148"/>
      <c r="G9" s="148"/>
      <c r="H9" s="148"/>
      <c r="I9" s="148"/>
      <c r="J9" s="148"/>
      <c r="K9" s="148"/>
      <c r="L9" s="148"/>
      <c r="M9" s="148"/>
      <c r="N9" s="148"/>
      <c r="O9" s="148"/>
      <c r="P9" s="148"/>
      <c r="Q9" s="148"/>
      <c r="R9" s="148"/>
      <c r="S9" s="148"/>
      <c r="T9" s="148"/>
      <c r="U9" s="148"/>
      <c r="V9" s="148"/>
      <c r="W9" s="148"/>
      <c r="X9" s="148"/>
      <c r="Y9" s="148"/>
      <c r="Z9" s="148"/>
      <c r="AA9" s="148"/>
      <c r="AB9" s="148"/>
      <c r="AC9" s="148"/>
      <c r="AD9" s="148"/>
      <c r="AE9" s="148"/>
      <c r="AF9" s="148"/>
      <c r="AG9" s="148"/>
    </row>
    <row r="10" spans="1:33" ht="60" customHeight="1" x14ac:dyDescent="0.55000000000000004">
      <c r="B10" s="316" t="s">
        <v>234</v>
      </c>
      <c r="C10" s="317"/>
      <c r="D10" s="317"/>
      <c r="E10" s="317"/>
      <c r="F10" s="317"/>
      <c r="G10" s="317"/>
      <c r="H10" s="317"/>
      <c r="I10" s="317"/>
      <c r="J10" s="317"/>
      <c r="K10" s="317"/>
      <c r="L10" s="317"/>
      <c r="M10" s="317"/>
      <c r="N10" s="317"/>
      <c r="O10" s="317"/>
      <c r="P10" s="317"/>
      <c r="Q10" s="317"/>
      <c r="R10" s="317"/>
      <c r="S10" s="317"/>
      <c r="T10" s="317"/>
      <c r="U10" s="317"/>
      <c r="V10" s="317"/>
      <c r="W10" s="317"/>
      <c r="X10" s="317"/>
      <c r="Y10" s="317"/>
      <c r="Z10" s="317"/>
      <c r="AA10" s="317"/>
      <c r="AB10" s="317"/>
      <c r="AC10" s="317"/>
      <c r="AD10" s="317"/>
      <c r="AE10" s="317"/>
      <c r="AF10" s="317"/>
      <c r="AG10" s="317"/>
    </row>
    <row r="11" spans="1:33" x14ac:dyDescent="0.55000000000000004">
      <c r="B11" s="218"/>
      <c r="C11" s="218"/>
      <c r="D11" s="218"/>
      <c r="E11" s="218"/>
      <c r="F11" s="218"/>
      <c r="G11" s="218"/>
      <c r="H11" s="218"/>
      <c r="I11" s="218"/>
      <c r="J11" s="218"/>
      <c r="K11" s="218"/>
      <c r="L11" s="218"/>
      <c r="M11" s="218"/>
      <c r="N11" s="218"/>
      <c r="O11" s="218"/>
      <c r="P11" s="218"/>
      <c r="Q11" s="218"/>
      <c r="R11" s="218"/>
      <c r="S11" s="218"/>
      <c r="T11" s="218"/>
      <c r="U11" s="218"/>
      <c r="V11" s="218"/>
      <c r="W11" s="218"/>
      <c r="X11" s="218"/>
      <c r="Y11" s="218"/>
      <c r="Z11" s="218"/>
      <c r="AA11" s="218"/>
      <c r="AB11" s="218"/>
      <c r="AC11" s="218"/>
      <c r="AD11" s="218"/>
      <c r="AE11" s="218"/>
      <c r="AF11" s="218"/>
      <c r="AG11" s="218"/>
    </row>
    <row r="12" spans="1:33" ht="408.75" customHeight="1" x14ac:dyDescent="0.55000000000000004">
      <c r="B12" s="205"/>
      <c r="C12" s="206"/>
      <c r="D12" s="206"/>
      <c r="E12" s="206"/>
      <c r="F12" s="206"/>
      <c r="G12" s="206"/>
      <c r="H12" s="206"/>
      <c r="I12" s="206"/>
      <c r="J12" s="206"/>
      <c r="K12" s="206"/>
      <c r="L12" s="206"/>
      <c r="M12" s="206"/>
      <c r="N12" s="206"/>
      <c r="O12" s="206"/>
      <c r="P12" s="206"/>
      <c r="Q12" s="206"/>
      <c r="R12" s="206"/>
      <c r="S12" s="206"/>
      <c r="T12" s="206"/>
      <c r="U12" s="206"/>
      <c r="V12" s="206"/>
      <c r="W12" s="206"/>
      <c r="X12" s="206"/>
      <c r="Y12" s="206"/>
      <c r="Z12" s="206"/>
      <c r="AA12" s="206"/>
      <c r="AB12" s="206"/>
      <c r="AC12" s="206"/>
      <c r="AD12" s="206"/>
      <c r="AE12" s="206"/>
      <c r="AF12" s="206"/>
      <c r="AG12" s="207"/>
    </row>
  </sheetData>
  <mergeCells count="4">
    <mergeCell ref="B11:AG11"/>
    <mergeCell ref="B12:AG12"/>
    <mergeCell ref="A2:AG2"/>
    <mergeCell ref="B10:AG10"/>
  </mergeCells>
  <phoneticPr fontId="7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5" orientation="landscape" horizontalDpi="0" verticalDpi="0" r:id="rId1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AG19"/>
  <sheetViews>
    <sheetView topLeftCell="A13" zoomScale="50" zoomScaleNormal="50" zoomScalePageLayoutView="50" workbookViewId="0">
      <selection activeCell="B9" sqref="B9:AG9"/>
    </sheetView>
  </sheetViews>
  <sheetFormatPr defaultColWidth="8.88671875" defaultRowHeight="28.8" x14ac:dyDescent="0.55000000000000004"/>
  <cols>
    <col min="1" max="1" width="3.88671875" style="145" customWidth="1"/>
    <col min="2" max="33" width="11.44140625" style="145" customWidth="1"/>
    <col min="34" max="16384" width="8.88671875" style="145"/>
  </cols>
  <sheetData>
    <row r="1" spans="1:33" s="138" customFormat="1" ht="20.25" customHeight="1" thickBot="1" x14ac:dyDescent="0.35"/>
    <row r="2" spans="1:33" s="139" customFormat="1" ht="30.6" thickBot="1" x14ac:dyDescent="0.35">
      <c r="A2" s="183" t="s">
        <v>187</v>
      </c>
      <c r="B2" s="184"/>
      <c r="C2" s="184"/>
      <c r="D2" s="184"/>
      <c r="E2" s="184"/>
      <c r="F2" s="184"/>
      <c r="G2" s="184"/>
      <c r="H2" s="184"/>
      <c r="I2" s="184"/>
      <c r="J2" s="184"/>
      <c r="K2" s="184"/>
      <c r="L2" s="184"/>
      <c r="M2" s="184"/>
      <c r="N2" s="184"/>
      <c r="O2" s="184"/>
      <c r="P2" s="184"/>
      <c r="Q2" s="184"/>
      <c r="R2" s="184"/>
      <c r="S2" s="184"/>
      <c r="T2" s="184"/>
      <c r="U2" s="184"/>
      <c r="V2" s="184"/>
      <c r="W2" s="184"/>
      <c r="X2" s="184"/>
      <c r="Y2" s="184"/>
      <c r="Z2" s="184"/>
      <c r="AA2" s="184"/>
      <c r="AB2" s="184"/>
      <c r="AC2" s="184"/>
      <c r="AD2" s="184"/>
      <c r="AE2" s="184"/>
      <c r="AF2" s="184"/>
      <c r="AG2" s="184"/>
    </row>
    <row r="3" spans="1:33" s="139" customFormat="1" ht="20.25" customHeight="1" x14ac:dyDescent="0.3">
      <c r="Y3" s="140"/>
    </row>
    <row r="4" spans="1:33" s="138" customFormat="1" ht="28.2" x14ac:dyDescent="0.5">
      <c r="A4" s="297" t="s">
        <v>190</v>
      </c>
      <c r="B4" s="297"/>
      <c r="C4" s="297"/>
      <c r="D4" s="297"/>
      <c r="E4" s="297"/>
      <c r="F4" s="297"/>
      <c r="G4" s="297"/>
      <c r="H4" s="297"/>
      <c r="I4" s="297"/>
      <c r="J4" s="297"/>
      <c r="K4" s="297"/>
      <c r="L4" s="297"/>
      <c r="M4" s="297"/>
      <c r="N4" s="297"/>
      <c r="O4" s="297"/>
      <c r="P4" s="297"/>
      <c r="Q4" s="297"/>
      <c r="R4" s="297"/>
      <c r="S4" s="297"/>
      <c r="T4" s="297"/>
      <c r="U4" s="297"/>
      <c r="V4" s="297"/>
      <c r="W4" s="297"/>
      <c r="X4" s="297"/>
      <c r="Y4" s="297"/>
      <c r="Z4" s="297"/>
      <c r="AA4" s="297"/>
      <c r="AB4" s="297"/>
      <c r="AC4" s="297"/>
      <c r="AD4" s="297"/>
      <c r="AE4" s="297"/>
      <c r="AF4" s="297"/>
      <c r="AG4" s="297"/>
    </row>
    <row r="5" spans="1:33" s="138" customFormat="1" ht="28.2" x14ac:dyDescent="0.5">
      <c r="A5" s="136"/>
      <c r="B5" s="141"/>
      <c r="C5" s="155"/>
      <c r="D5" s="142"/>
      <c r="E5" s="142"/>
      <c r="F5" s="142"/>
      <c r="G5" s="142"/>
      <c r="H5" s="142"/>
      <c r="I5" s="142"/>
      <c r="J5" s="142"/>
      <c r="K5" s="142"/>
      <c r="L5" s="142"/>
      <c r="M5" s="142"/>
      <c r="N5" s="142"/>
      <c r="O5" s="142"/>
      <c r="P5" s="142"/>
      <c r="Q5" s="142"/>
      <c r="R5" s="142"/>
      <c r="S5" s="142"/>
      <c r="T5" s="142"/>
      <c r="U5" s="142"/>
      <c r="V5" s="142"/>
      <c r="W5" s="142"/>
      <c r="X5" s="142"/>
      <c r="Y5" s="142"/>
      <c r="Z5" s="142"/>
      <c r="AA5" s="142"/>
      <c r="AB5" s="142"/>
      <c r="AC5" s="142"/>
      <c r="AD5" s="142"/>
      <c r="AE5" s="142"/>
      <c r="AF5" s="142"/>
      <c r="AG5" s="142"/>
    </row>
    <row r="6" spans="1:33" s="138" customFormat="1" ht="28.2" x14ac:dyDescent="0.3">
      <c r="A6" s="320" t="s">
        <v>219</v>
      </c>
      <c r="B6" s="320"/>
      <c r="C6" s="320"/>
      <c r="D6" s="320"/>
      <c r="E6" s="320"/>
      <c r="F6" s="320"/>
      <c r="G6" s="320"/>
      <c r="H6" s="320"/>
      <c r="I6" s="320"/>
      <c r="J6" s="320"/>
      <c r="K6" s="320"/>
      <c r="L6" s="320"/>
      <c r="M6" s="320"/>
      <c r="N6" s="320"/>
      <c r="O6" s="320"/>
      <c r="P6" s="320"/>
      <c r="Q6" s="320"/>
      <c r="R6" s="320"/>
      <c r="S6" s="320"/>
      <c r="T6" s="320"/>
      <c r="U6" s="320"/>
      <c r="V6" s="320"/>
      <c r="W6" s="320"/>
      <c r="X6" s="320"/>
      <c r="Y6" s="320"/>
      <c r="Z6" s="320"/>
      <c r="AA6" s="320"/>
      <c r="AB6" s="320"/>
      <c r="AC6" s="320"/>
      <c r="AD6" s="320"/>
      <c r="AE6" s="320"/>
      <c r="AF6" s="320"/>
      <c r="AG6" s="320"/>
    </row>
    <row r="7" spans="1:33" s="138" customFormat="1" ht="20.25" customHeight="1" x14ac:dyDescent="0.5">
      <c r="A7" s="143"/>
      <c r="B7" s="144"/>
    </row>
    <row r="8" spans="1:33" x14ac:dyDescent="0.55000000000000004">
      <c r="B8" s="153" t="s">
        <v>212</v>
      </c>
    </row>
    <row r="9" spans="1:33" ht="150.75" customHeight="1" x14ac:dyDescent="0.55000000000000004">
      <c r="B9" s="218" t="s">
        <v>176</v>
      </c>
      <c r="C9" s="218"/>
      <c r="D9" s="218"/>
      <c r="E9" s="218"/>
      <c r="F9" s="218"/>
      <c r="G9" s="218"/>
      <c r="H9" s="218"/>
      <c r="I9" s="218"/>
      <c r="J9" s="218"/>
      <c r="K9" s="218"/>
      <c r="L9" s="218"/>
      <c r="M9" s="218"/>
      <c r="N9" s="218"/>
      <c r="O9" s="218"/>
      <c r="P9" s="218"/>
      <c r="Q9" s="218"/>
      <c r="R9" s="218"/>
      <c r="S9" s="218"/>
      <c r="T9" s="218"/>
      <c r="U9" s="218"/>
      <c r="V9" s="218"/>
      <c r="W9" s="218"/>
      <c r="X9" s="218"/>
      <c r="Y9" s="218"/>
      <c r="Z9" s="218"/>
      <c r="AA9" s="218"/>
      <c r="AB9" s="218"/>
      <c r="AC9" s="218"/>
      <c r="AD9" s="218"/>
      <c r="AE9" s="218"/>
      <c r="AF9" s="218"/>
      <c r="AG9" s="218"/>
    </row>
    <row r="10" spans="1:33" ht="408.75" customHeight="1" x14ac:dyDescent="0.55000000000000004">
      <c r="B10" s="205"/>
      <c r="C10" s="206"/>
      <c r="D10" s="206"/>
      <c r="E10" s="206"/>
      <c r="F10" s="206"/>
      <c r="G10" s="206"/>
      <c r="H10" s="206"/>
      <c r="I10" s="206"/>
      <c r="J10" s="206"/>
      <c r="K10" s="206"/>
      <c r="L10" s="206"/>
      <c r="M10" s="206"/>
      <c r="N10" s="206"/>
      <c r="O10" s="206"/>
      <c r="P10" s="206"/>
      <c r="Q10" s="206"/>
      <c r="R10" s="206"/>
      <c r="S10" s="206"/>
      <c r="T10" s="206"/>
      <c r="U10" s="206"/>
      <c r="V10" s="206"/>
      <c r="W10" s="206"/>
      <c r="X10" s="206"/>
      <c r="Y10" s="206"/>
      <c r="Z10" s="206"/>
      <c r="AA10" s="206"/>
      <c r="AB10" s="206"/>
      <c r="AC10" s="206"/>
      <c r="AD10" s="206"/>
      <c r="AE10" s="206"/>
      <c r="AF10" s="206"/>
      <c r="AG10" s="207"/>
    </row>
    <row r="12" spans="1:33" x14ac:dyDescent="0.55000000000000004">
      <c r="B12" s="135"/>
    </row>
    <row r="13" spans="1:33" x14ac:dyDescent="0.55000000000000004">
      <c r="B13" s="153" t="s">
        <v>213</v>
      </c>
    </row>
    <row r="14" spans="1:33" ht="65.25" customHeight="1" x14ac:dyDescent="0.55000000000000004">
      <c r="B14" s="217" t="s">
        <v>170</v>
      </c>
      <c r="C14" s="217"/>
      <c r="D14" s="217"/>
      <c r="E14" s="217"/>
      <c r="F14" s="217"/>
      <c r="G14" s="217"/>
      <c r="H14" s="217"/>
      <c r="I14" s="217"/>
      <c r="J14" s="217"/>
      <c r="K14" s="217"/>
      <c r="L14" s="217"/>
      <c r="M14" s="217"/>
      <c r="N14" s="217"/>
      <c r="O14" s="217"/>
      <c r="P14" s="217"/>
      <c r="Q14" s="217"/>
      <c r="R14" s="217"/>
      <c r="S14" s="217"/>
      <c r="T14" s="217"/>
      <c r="U14" s="217"/>
      <c r="V14" s="217"/>
      <c r="W14" s="217"/>
      <c r="X14" s="217"/>
      <c r="Y14" s="217"/>
      <c r="Z14" s="217"/>
      <c r="AA14" s="217"/>
      <c r="AB14" s="217"/>
      <c r="AC14" s="217"/>
      <c r="AD14" s="217"/>
      <c r="AE14" s="217"/>
      <c r="AF14" s="217"/>
      <c r="AG14" s="217"/>
    </row>
    <row r="15" spans="1:33" ht="279" customHeight="1" x14ac:dyDescent="0.55000000000000004">
      <c r="B15" s="220"/>
      <c r="C15" s="221"/>
      <c r="D15" s="221"/>
      <c r="E15" s="221"/>
      <c r="F15" s="221"/>
      <c r="G15" s="221"/>
      <c r="H15" s="221"/>
      <c r="I15" s="221"/>
      <c r="J15" s="221"/>
      <c r="K15" s="221"/>
      <c r="L15" s="221"/>
      <c r="M15" s="221"/>
      <c r="N15" s="221"/>
      <c r="O15" s="221"/>
      <c r="P15" s="221"/>
      <c r="Q15" s="221"/>
      <c r="R15" s="221"/>
      <c r="S15" s="221"/>
      <c r="T15" s="221"/>
      <c r="U15" s="221"/>
      <c r="V15" s="221"/>
      <c r="W15" s="221"/>
      <c r="X15" s="221"/>
      <c r="Y15" s="221"/>
      <c r="Z15" s="221"/>
      <c r="AA15" s="221"/>
      <c r="AB15" s="221"/>
      <c r="AC15" s="221"/>
      <c r="AD15" s="221"/>
      <c r="AE15" s="221"/>
      <c r="AF15" s="221"/>
      <c r="AG15" s="222"/>
    </row>
    <row r="18" spans="2:33" x14ac:dyDescent="0.55000000000000004">
      <c r="B18" s="153" t="s">
        <v>220</v>
      </c>
    </row>
    <row r="19" spans="2:33" ht="331.5" customHeight="1" x14ac:dyDescent="0.55000000000000004">
      <c r="B19" s="205"/>
      <c r="C19" s="206"/>
      <c r="D19" s="206"/>
      <c r="E19" s="206"/>
      <c r="F19" s="206"/>
      <c r="G19" s="206"/>
      <c r="H19" s="206"/>
      <c r="I19" s="206"/>
      <c r="J19" s="206"/>
      <c r="K19" s="206"/>
      <c r="L19" s="206"/>
      <c r="M19" s="206"/>
      <c r="N19" s="206"/>
      <c r="O19" s="206"/>
      <c r="P19" s="206"/>
      <c r="Q19" s="206"/>
      <c r="R19" s="206"/>
      <c r="S19" s="206"/>
      <c r="T19" s="206"/>
      <c r="U19" s="206"/>
      <c r="V19" s="206"/>
      <c r="W19" s="206"/>
      <c r="X19" s="206"/>
      <c r="Y19" s="206"/>
      <c r="Z19" s="206"/>
      <c r="AA19" s="206"/>
      <c r="AB19" s="206"/>
      <c r="AC19" s="206"/>
      <c r="AD19" s="206"/>
      <c r="AE19" s="206"/>
      <c r="AF19" s="206"/>
      <c r="AG19" s="207"/>
    </row>
  </sheetData>
  <mergeCells count="8">
    <mergeCell ref="A2:AG2"/>
    <mergeCell ref="B15:AG15"/>
    <mergeCell ref="B19:AG19"/>
    <mergeCell ref="B14:AG14"/>
    <mergeCell ref="B9:AG9"/>
    <mergeCell ref="B10:AG10"/>
    <mergeCell ref="A4:AG4"/>
    <mergeCell ref="A6:AG6"/>
  </mergeCells>
  <phoneticPr fontId="7" type="noConversion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33" orientation="landscape" horizontalDpi="0" verticalDpi="0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18</vt:i4>
      </vt:variant>
      <vt:variant>
        <vt:lpstr>Intervalli denominati</vt:lpstr>
      </vt:variant>
      <vt:variant>
        <vt:i4>5</vt:i4>
      </vt:variant>
    </vt:vector>
  </HeadingPairs>
  <TitlesOfParts>
    <vt:vector size="23" baseType="lpstr">
      <vt:lpstr>COPERTINA</vt:lpstr>
      <vt:lpstr>ANAGRAFICA</vt:lpstr>
      <vt:lpstr>DESCRIZIONE (1)</vt:lpstr>
      <vt:lpstr>DESCRIZIONE (2)</vt:lpstr>
      <vt:lpstr>DESCRIZIONE (3)</vt:lpstr>
      <vt:lpstr>DESCRIZIONE (4)</vt:lpstr>
      <vt:lpstr>DESCRIZIONE (5)</vt:lpstr>
      <vt:lpstr>DESCRIZIONE (6)</vt:lpstr>
      <vt:lpstr>DESCRIZIONE (7)</vt:lpstr>
      <vt:lpstr>PUNTEGGI</vt:lpstr>
      <vt:lpstr>INVESTIMENTI</vt:lpstr>
      <vt:lpstr>PERSONALE</vt:lpstr>
      <vt:lpstr> BUDGET OSPITALITA</vt:lpstr>
      <vt:lpstr> NON applicabile</vt:lpstr>
      <vt:lpstr>BUDGET PRODOTTI</vt:lpstr>
      <vt:lpstr>BUDGET SERVIZI</vt:lpstr>
      <vt:lpstr>CONTO ECONOMICO (8)</vt:lpstr>
      <vt:lpstr>REDDITIVITA</vt:lpstr>
      <vt:lpstr>'DESCRIZIONE (1)'!Area_stampa</vt:lpstr>
      <vt:lpstr>'DESCRIZIONE (2)'!Area_stampa</vt:lpstr>
      <vt:lpstr>'DESCRIZIONE (3)'!Area_stampa</vt:lpstr>
      <vt:lpstr>PUNTEGGI!Area_stampa</vt:lpstr>
      <vt:lpstr>PUNTEGGI!OLE_LINK4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MARCO VALENTE</cp:lastModifiedBy>
  <cp:lastPrinted>2021-04-09T19:31:32Z</cp:lastPrinted>
  <dcterms:created xsi:type="dcterms:W3CDTF">2016-06-15T07:45:54Z</dcterms:created>
  <dcterms:modified xsi:type="dcterms:W3CDTF">2021-04-09T19:31:50Z</dcterms:modified>
</cp:coreProperties>
</file>